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4610" windowHeight="71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93" i="1" l="1"/>
  <c r="H159" i="1"/>
  <c r="K242" i="1" l="1"/>
  <c r="N63" i="1"/>
  <c r="K63" i="1"/>
  <c r="N12" i="1"/>
  <c r="E242" i="1" l="1"/>
  <c r="E233" i="1"/>
  <c r="E225" i="1"/>
  <c r="E215" i="1"/>
  <c r="E205" i="1"/>
  <c r="E196" i="1"/>
  <c r="E185" i="1"/>
  <c r="E176" i="1"/>
  <c r="E168" i="1"/>
  <c r="E159" i="1"/>
  <c r="E149" i="1"/>
  <c r="E137" i="1"/>
  <c r="E123" i="1"/>
  <c r="E114" i="1"/>
  <c r="E105" i="1"/>
  <c r="E93" i="1"/>
  <c r="E82" i="1"/>
  <c r="E73" i="1"/>
  <c r="E63" i="1"/>
  <c r="E54" i="1"/>
  <c r="E42" i="1"/>
  <c r="E31" i="1"/>
  <c r="E21" i="1"/>
  <c r="E12" i="1"/>
  <c r="H242" i="1"/>
  <c r="K205" i="1"/>
  <c r="H205" i="1"/>
  <c r="K159" i="1"/>
  <c r="K93" i="1"/>
  <c r="K233" i="1"/>
  <c r="H233" i="1"/>
  <c r="K225" i="1"/>
  <c r="H225" i="1"/>
  <c r="K215" i="1"/>
  <c r="H215" i="1"/>
  <c r="K196" i="1"/>
  <c r="H196" i="1"/>
  <c r="K185" i="1"/>
  <c r="H185" i="1"/>
  <c r="K176" i="1"/>
  <c r="H176" i="1"/>
  <c r="K168" i="1"/>
  <c r="H168" i="1"/>
  <c r="K149" i="1"/>
  <c r="H149" i="1"/>
  <c r="K137" i="1"/>
  <c r="H137" i="1"/>
  <c r="K123" i="1"/>
  <c r="H123" i="1"/>
  <c r="K114" i="1"/>
  <c r="H114" i="1"/>
  <c r="K105" i="1"/>
  <c r="H105" i="1"/>
  <c r="K82" i="1"/>
  <c r="H82" i="1"/>
  <c r="K73" i="1"/>
  <c r="H73" i="1"/>
  <c r="H63" i="1"/>
  <c r="H54" i="1"/>
  <c r="K54" i="1"/>
  <c r="K42" i="1"/>
  <c r="H42" i="1"/>
  <c r="K31" i="1"/>
  <c r="H31" i="1"/>
  <c r="K21" i="1"/>
  <c r="K12" i="1"/>
  <c r="N196" i="1"/>
  <c r="H21" i="1"/>
  <c r="H12" i="1"/>
  <c r="O137" i="1" l="1"/>
  <c r="O215" i="1"/>
  <c r="E243" i="1"/>
  <c r="H243" i="1"/>
  <c r="O233" i="1"/>
  <c r="O205" i="1"/>
  <c r="O185" i="1"/>
  <c r="O168" i="1"/>
  <c r="O149" i="1"/>
  <c r="O123" i="1"/>
  <c r="O114" i="1"/>
  <c r="O105" i="1"/>
  <c r="O63" i="1"/>
  <c r="O42" i="1"/>
  <c r="O31" i="1"/>
  <c r="O21" i="1"/>
  <c r="O12" i="1"/>
  <c r="O242" i="1"/>
  <c r="O225" i="1"/>
  <c r="O82" i="1"/>
  <c r="O54" i="1"/>
  <c r="O159" i="1"/>
  <c r="O73" i="1"/>
  <c r="O176" i="1"/>
  <c r="O196" i="1"/>
  <c r="O93" i="1"/>
  <c r="K243" i="1"/>
  <c r="N42" i="1"/>
  <c r="N185" i="1"/>
  <c r="N176" i="1"/>
  <c r="N168" i="1"/>
  <c r="N159" i="1"/>
  <c r="N149" i="1"/>
  <c r="N137" i="1"/>
  <c r="N242" i="1"/>
  <c r="N233" i="1"/>
  <c r="N225" i="1"/>
  <c r="N215" i="1"/>
  <c r="N205" i="1"/>
  <c r="N54" i="1"/>
  <c r="N31" i="1"/>
  <c r="N21" i="1"/>
  <c r="N123" i="1"/>
  <c r="N114" i="1"/>
  <c r="N105" i="1"/>
  <c r="N93" i="1"/>
  <c r="N82" i="1"/>
  <c r="N73" i="1"/>
  <c r="O243" i="1" l="1"/>
  <c r="N243" i="1"/>
</calcChain>
</file>

<file path=xl/sharedStrings.xml><?xml version="1.0" encoding="utf-8"?>
<sst xmlns="http://schemas.openxmlformats.org/spreadsheetml/2006/main" count="641" uniqueCount="159">
  <si>
    <t>понедельник</t>
  </si>
  <si>
    <t>выход гр.</t>
  </si>
  <si>
    <t>с\с</t>
  </si>
  <si>
    <t>Каша гречневая рассыпчатая с маслом</t>
  </si>
  <si>
    <t>Макароны отварные с маслом</t>
  </si>
  <si>
    <t>Хлеб пшеничный/ржаной</t>
  </si>
  <si>
    <t>Итого</t>
  </si>
  <si>
    <t>вторник</t>
  </si>
  <si>
    <t>Плов с курицей</t>
  </si>
  <si>
    <t>Суп куриный с вермишелью</t>
  </si>
  <si>
    <t>Картофельное пюре с маслом</t>
  </si>
  <si>
    <t>Каша перловая рассыпчатая с маслом</t>
  </si>
  <si>
    <t>среда</t>
  </si>
  <si>
    <t>четверг</t>
  </si>
  <si>
    <t>пятница</t>
  </si>
  <si>
    <t>Компот  из кураги</t>
  </si>
  <si>
    <t>суббота</t>
  </si>
  <si>
    <t>Компот из сухофруктов</t>
  </si>
  <si>
    <t>Рис отварной с маслом</t>
  </si>
  <si>
    <t>Рыба тушеная с овощами</t>
  </si>
  <si>
    <t>Суп из овощей с гренками</t>
  </si>
  <si>
    <t xml:space="preserve">Кисель плодово – ягодный </t>
  </si>
  <si>
    <t>Щи на м\к бульоне и сметаной</t>
  </si>
  <si>
    <t>Свекольник на м\к бульоне и сметаной</t>
  </si>
  <si>
    <t>Рассольник на м\к бульоне и сметаной</t>
  </si>
  <si>
    <t>Борщ на м\к бульоне и сметаной</t>
  </si>
  <si>
    <t>Суп картофельный на м\к бульоне</t>
  </si>
  <si>
    <t>Суп гороховый на м\к бульоне</t>
  </si>
  <si>
    <t>1 неделя (м/д)</t>
  </si>
  <si>
    <t>1 неделя (м/о)</t>
  </si>
  <si>
    <t>2 неделя (м/д)</t>
  </si>
  <si>
    <t>2 неделя (м/о)</t>
  </si>
  <si>
    <t>3 неделя (м/д)</t>
  </si>
  <si>
    <t>3 неделя (м/о)</t>
  </si>
  <si>
    <t>4 неделя (м/д)</t>
  </si>
  <si>
    <t>4 неделя (м/о)</t>
  </si>
  <si>
    <t>Чай с сахаром</t>
  </si>
  <si>
    <t>Макароны отарные с маслом</t>
  </si>
  <si>
    <t>Чай с сахаром и лимоном</t>
  </si>
  <si>
    <t>Хлеб пшеничный</t>
  </si>
  <si>
    <t>Мясо тушеное</t>
  </si>
  <si>
    <t>Компот фруктово-ягодный (клубника)</t>
  </si>
  <si>
    <t>Компот фруктово-ягодный (яблоко)</t>
  </si>
  <si>
    <t>цена</t>
  </si>
  <si>
    <t>Сок фруктовый</t>
  </si>
  <si>
    <t>Котлета мясная</t>
  </si>
  <si>
    <t>Бефстроганов из свинины</t>
  </si>
  <si>
    <t>Гуляш из свинины</t>
  </si>
  <si>
    <t xml:space="preserve">  </t>
  </si>
  <si>
    <t xml:space="preserve"> </t>
  </si>
  <si>
    <t>Филе птицы запеченное с овощами</t>
  </si>
  <si>
    <t>Булгур отварной с маслом</t>
  </si>
  <si>
    <t>Суп картофельный с мясом</t>
  </si>
  <si>
    <t>Кисель плодово-ягодный</t>
  </si>
  <si>
    <t>Компот фруктово-ягодный (вишня)</t>
  </si>
  <si>
    <t>Суп куриный с булгуром</t>
  </si>
  <si>
    <t>Рыба запеченная с помидором и  сыром</t>
  </si>
  <si>
    <t>Картофель отварной с маслом</t>
  </si>
  <si>
    <t>Суп картофельный с вермишелью</t>
  </si>
  <si>
    <t>Курица запеченая</t>
  </si>
  <si>
    <t>Курица запеченая (филе)</t>
  </si>
  <si>
    <t>Сыр порциями</t>
  </si>
  <si>
    <t>Печень говяжья тушеная в сметанном соусе</t>
  </si>
  <si>
    <t>Компот фруктово-ягодный (смородина)</t>
  </si>
  <si>
    <t xml:space="preserve"> Рис  отварной с маслом</t>
  </si>
  <si>
    <t>Суп томатный с курицей,фасолью</t>
  </si>
  <si>
    <t xml:space="preserve">Мясо тушеное </t>
  </si>
  <si>
    <t>Компот фруктово-ягодный (яблоко-смородина)</t>
  </si>
  <si>
    <t>Гуляш (свинина)</t>
  </si>
  <si>
    <t>Картофель запеченый</t>
  </si>
  <si>
    <t>Суп картофельный  с фасолью</t>
  </si>
  <si>
    <t>Филе птицы тушеное в томатном соусе</t>
  </si>
  <si>
    <t>Помидоры порционые</t>
  </si>
  <si>
    <t>Рыба запеченая под сырно-овощной шапкой</t>
  </si>
  <si>
    <t>Сложный гарнир</t>
  </si>
  <si>
    <t>Напиток яблочно-клубничный с лимоном</t>
  </si>
  <si>
    <t>Мясо тушенное</t>
  </si>
  <si>
    <t>Филе птицы запеченое  с помидорами</t>
  </si>
  <si>
    <t>Суп куриный с рисом</t>
  </si>
  <si>
    <t>Котлета из птицы</t>
  </si>
  <si>
    <t>100\50</t>
  </si>
  <si>
    <t>Курица(филе) запеченная с сыром</t>
  </si>
  <si>
    <t>200/5</t>
  </si>
  <si>
    <t>Какао с молоком</t>
  </si>
  <si>
    <t>Фрукты (яблоко)</t>
  </si>
  <si>
    <t>Батон пшеничный</t>
  </si>
  <si>
    <t>Омлет натуральный</t>
  </si>
  <si>
    <t>Батон пшеничны</t>
  </si>
  <si>
    <t>Рыба запеченная с помидором и сыром</t>
  </si>
  <si>
    <t>Филе птицы зепеченное с овощами</t>
  </si>
  <si>
    <t>Гулаш</t>
  </si>
  <si>
    <t>Компот фруктово-ягодный (яблоко-клюква)</t>
  </si>
  <si>
    <t>Запеканка из творога со сгущенным молоком</t>
  </si>
  <si>
    <t>Омлет с сыром</t>
  </si>
  <si>
    <t>Напиток яблоко-клубничный с лимоном</t>
  </si>
  <si>
    <t>Огурцы порционные</t>
  </si>
  <si>
    <t>Филе птицы тушеное в сливочном соусе</t>
  </si>
  <si>
    <r>
      <t>1 неделя (</t>
    </r>
    <r>
      <rPr>
        <b/>
        <sz val="9"/>
        <color theme="1"/>
        <rFont val="Calibri"/>
        <family val="2"/>
        <charset val="204"/>
        <scheme val="minor"/>
      </rPr>
      <t>Завтрак</t>
    </r>
    <r>
      <rPr>
        <sz val="9"/>
        <color theme="1"/>
        <rFont val="Calibri"/>
        <family val="2"/>
        <charset val="204"/>
        <scheme val="minor"/>
      </rPr>
      <t xml:space="preserve"> 1-4 класс)</t>
    </r>
  </si>
  <si>
    <t>Горячий бутерброд с помидор.и сыром</t>
  </si>
  <si>
    <r>
      <t>2 неделя (</t>
    </r>
    <r>
      <rPr>
        <b/>
        <sz val="10"/>
        <color theme="1"/>
        <rFont val="Calibri"/>
        <family val="2"/>
        <charset val="204"/>
        <scheme val="minor"/>
      </rPr>
      <t>Завтрак</t>
    </r>
    <r>
      <rPr>
        <sz val="10"/>
        <color theme="1"/>
        <rFont val="Calibri"/>
        <family val="2"/>
        <charset val="204"/>
        <scheme val="minor"/>
      </rPr>
      <t xml:space="preserve"> 1-4 класс)</t>
    </r>
  </si>
  <si>
    <r>
      <t>3 неделя (</t>
    </r>
    <r>
      <rPr>
        <b/>
        <sz val="10"/>
        <color theme="1"/>
        <rFont val="Calibri"/>
        <family val="2"/>
        <charset val="204"/>
        <scheme val="minor"/>
      </rPr>
      <t>Завтрак</t>
    </r>
    <r>
      <rPr>
        <sz val="10"/>
        <color theme="1"/>
        <rFont val="Calibri"/>
        <family val="2"/>
        <charset val="204"/>
        <scheme val="minor"/>
      </rPr>
      <t xml:space="preserve">  1-4 класс)</t>
    </r>
  </si>
  <si>
    <r>
      <t>4 неделя (</t>
    </r>
    <r>
      <rPr>
        <b/>
        <sz val="10"/>
        <color theme="1"/>
        <rFont val="Calibri"/>
        <family val="2"/>
        <charset val="204"/>
        <scheme val="minor"/>
      </rPr>
      <t>Завтрак</t>
    </r>
    <r>
      <rPr>
        <sz val="10"/>
        <color theme="1"/>
        <rFont val="Calibri"/>
        <family val="2"/>
        <charset val="204"/>
        <scheme val="minor"/>
      </rPr>
      <t xml:space="preserve"> 1-4 класс)</t>
    </r>
  </si>
  <si>
    <t>Компот свежих яблок</t>
  </si>
  <si>
    <t>Чай с сахаром и лимон</t>
  </si>
  <si>
    <t>Борщ  на м\к булбоне и сметаной</t>
  </si>
  <si>
    <t>Рассольник на м\к бульоне  и сметаной</t>
  </si>
  <si>
    <t>примерное 24-дневное меню для обучающихся ОВЗ завтрак</t>
  </si>
  <si>
    <r>
      <t xml:space="preserve">    1 неделя (</t>
    </r>
    <r>
      <rPr>
        <b/>
        <sz val="9"/>
        <color theme="1"/>
        <rFont val="Calibri"/>
        <family val="2"/>
        <charset val="204"/>
        <scheme val="minor"/>
      </rPr>
      <t>докорм</t>
    </r>
    <r>
      <rPr>
        <sz val="9"/>
        <color theme="1"/>
        <rFont val="Calibri"/>
        <family val="2"/>
        <charset val="204"/>
        <scheme val="minor"/>
      </rPr>
      <t xml:space="preserve">  1-4 класс)</t>
    </r>
  </si>
  <si>
    <r>
      <t>2 неделя (</t>
    </r>
    <r>
      <rPr>
        <b/>
        <sz val="10"/>
        <color theme="1"/>
        <rFont val="Calibri"/>
        <family val="2"/>
        <charset val="204"/>
        <scheme val="minor"/>
      </rPr>
      <t>докорм</t>
    </r>
    <r>
      <rPr>
        <sz val="10"/>
        <color theme="1"/>
        <rFont val="Calibri"/>
        <family val="2"/>
        <charset val="204"/>
        <scheme val="minor"/>
      </rPr>
      <t xml:space="preserve"> 1-4 класс)</t>
    </r>
  </si>
  <si>
    <r>
      <t xml:space="preserve">3 неделя ( </t>
    </r>
    <r>
      <rPr>
        <b/>
        <sz val="10"/>
        <color theme="1"/>
        <rFont val="Calibri"/>
        <family val="2"/>
        <charset val="204"/>
        <scheme val="minor"/>
      </rPr>
      <t>докорм</t>
    </r>
    <r>
      <rPr>
        <sz val="10"/>
        <color theme="1"/>
        <rFont val="Calibri"/>
        <family val="2"/>
        <charset val="204"/>
        <scheme val="minor"/>
      </rPr>
      <t xml:space="preserve"> 1-4 класс)</t>
    </r>
  </si>
  <si>
    <r>
      <t xml:space="preserve">4 неделя ( </t>
    </r>
    <r>
      <rPr>
        <b/>
        <sz val="10"/>
        <color theme="1"/>
        <rFont val="Calibri"/>
        <family val="2"/>
        <charset val="204"/>
        <scheme val="minor"/>
      </rPr>
      <t>докорм</t>
    </r>
    <r>
      <rPr>
        <sz val="10"/>
        <color theme="1"/>
        <rFont val="Calibri"/>
        <family val="2"/>
        <charset val="204"/>
        <scheme val="minor"/>
      </rPr>
      <t xml:space="preserve"> 1-4 класс)</t>
    </r>
  </si>
  <si>
    <t>Каша рисовая молочная и маслом</t>
  </si>
  <si>
    <t>Блинчики с шоколадным соусом</t>
  </si>
  <si>
    <t>80\10</t>
  </si>
  <si>
    <t>Фруктовый десерт</t>
  </si>
  <si>
    <t>Курица запеченная</t>
  </si>
  <si>
    <t>Каша гречневая вязкая с маслом</t>
  </si>
  <si>
    <t xml:space="preserve">Сыр сливочный в индивидуальной уп </t>
  </si>
  <si>
    <t>Напиток плодово-ягодный</t>
  </si>
  <si>
    <t>Картофельное пюре</t>
  </si>
  <si>
    <t xml:space="preserve">Чай с сахаром </t>
  </si>
  <si>
    <t>Картофель запеченный с сыром</t>
  </si>
  <si>
    <t>Филе птицы в кисло-сладком соусе</t>
  </si>
  <si>
    <t>Пудинг из творога с изюмом  с яблочным топпингом</t>
  </si>
  <si>
    <t>Чай с шиповником</t>
  </si>
  <si>
    <t>Фрукты в ассортименте (яблоко)</t>
  </si>
  <si>
    <t>Горячий шоколад</t>
  </si>
  <si>
    <t>Суп овощной с мясом и сметаной</t>
  </si>
  <si>
    <t>Каша кукурузная  молочная с маслом</t>
  </si>
  <si>
    <t>Молочный десерт</t>
  </si>
  <si>
    <t>Кисель плодовоягодный</t>
  </si>
  <si>
    <t>Ассорти из свежих овощей</t>
  </si>
  <si>
    <t>Бутерброд с сыром</t>
  </si>
  <si>
    <t>Жаркое с мясом</t>
  </si>
  <si>
    <t>Сыр в индивидуальной упаковке</t>
  </si>
  <si>
    <t>Рассольник с мясом и сметаной</t>
  </si>
  <si>
    <t>Каша пшенная молочная с тыквой и маслом</t>
  </si>
  <si>
    <t>Напиток плодовоягодный</t>
  </si>
  <si>
    <t>Чай с облепихой</t>
  </si>
  <si>
    <t>Каша овсяная молочная с маслом</t>
  </si>
  <si>
    <t>Оладьи с джемом</t>
  </si>
  <si>
    <t>Бефстроганов</t>
  </si>
  <si>
    <t>Кисель витаминизированый</t>
  </si>
  <si>
    <t>Пельмени отварные с маслом</t>
  </si>
  <si>
    <t>Запеканка из творога с тыквой со сгущеным молоком</t>
  </si>
  <si>
    <t>Помидоры порционные</t>
  </si>
  <si>
    <t>50\10</t>
  </si>
  <si>
    <t>Щи с мясом и сметаной</t>
  </si>
  <si>
    <t>Булочка с помадкой</t>
  </si>
  <si>
    <t>Суп овощной с гренками</t>
  </si>
  <si>
    <t>Борщ с мясом и сметаной</t>
  </si>
  <si>
    <t>Суп картофельный с макарон.изделиями</t>
  </si>
  <si>
    <t>Плюшка Кемеровская</t>
  </si>
  <si>
    <t>Куриные наггетсы с томатным соусом</t>
  </si>
  <si>
    <t>Суп куринный с булгуром,помидором</t>
  </si>
  <si>
    <t>Суп гороховый с мясом</t>
  </si>
  <si>
    <t>Запеканка из рыбы</t>
  </si>
  <si>
    <t>Запеканка из творога с ягодным соусом</t>
  </si>
  <si>
    <t>на октябрь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</si>
</sst>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2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5" xfId="0" applyBorder="1"/>
    <xf numFmtId="0" fontId="1" fillId="0" borderId="6" xfId="0" applyFont="1" applyBorder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2" fillId="3" borderId="0" xfId="0" applyFont="1" applyFill="1"/>
    <xf numFmtId="0" fontId="2" fillId="2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1" fillId="0" borderId="11" xfId="0" applyFont="1" applyBorder="1" applyAlignment="1">
      <alignment horizontal="right"/>
    </xf>
    <xf numFmtId="0" fontId="0" fillId="0" borderId="2" xfId="0" applyBorder="1"/>
    <xf numFmtId="0" fontId="1" fillId="0" borderId="2" xfId="0" applyFont="1" applyBorder="1" applyAlignment="1">
      <alignment horizontal="right"/>
    </xf>
    <xf numFmtId="0" fontId="0" fillId="0" borderId="13" xfId="0" applyBorder="1"/>
    <xf numFmtId="0" fontId="4" fillId="0" borderId="0" xfId="0" applyFont="1" applyBorder="1"/>
    <xf numFmtId="2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/>
    <xf numFmtId="0" fontId="4" fillId="0" borderId="5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0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/>
    <xf numFmtId="0" fontId="6" fillId="2" borderId="2" xfId="0" applyFont="1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Border="1"/>
    <xf numFmtId="0" fontId="4" fillId="0" borderId="0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0" borderId="6" xfId="0" applyFont="1" applyFill="1" applyBorder="1"/>
    <xf numFmtId="0" fontId="4" fillId="3" borderId="6" xfId="0" applyFont="1" applyFill="1" applyBorder="1"/>
    <xf numFmtId="0" fontId="0" fillId="0" borderId="6" xfId="0" applyBorder="1"/>
    <xf numFmtId="0" fontId="1" fillId="0" borderId="13" xfId="0" applyFont="1" applyBorder="1" applyAlignment="1">
      <alignment horizontal="right"/>
    </xf>
    <xf numFmtId="0" fontId="0" fillId="3" borderId="0" xfId="0" applyFill="1"/>
    <xf numFmtId="0" fontId="4" fillId="3" borderId="1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3"/>
  <sheetViews>
    <sheetView tabSelected="1" workbookViewId="0">
      <selection activeCell="F1" sqref="F1"/>
    </sheetView>
  </sheetViews>
  <sheetFormatPr defaultRowHeight="14.5" x14ac:dyDescent="0.35"/>
  <cols>
    <col min="1" max="1" width="0.1796875" customWidth="1"/>
    <col min="2" max="2" width="1.1796875" customWidth="1"/>
    <col min="3" max="3" width="27.453125" customWidth="1"/>
    <col min="4" max="4" width="7" customWidth="1"/>
    <col min="5" max="5" width="6.453125" customWidth="1"/>
    <col min="6" max="6" width="25.453125" customWidth="1"/>
    <col min="7" max="7" width="5.453125" customWidth="1"/>
    <col min="8" max="8" width="5.54296875" customWidth="1"/>
    <col min="9" max="9" width="15.453125" hidden="1" customWidth="1"/>
    <col min="10" max="10" width="5.453125" hidden="1" customWidth="1"/>
    <col min="11" max="11" width="1.7265625" hidden="1" customWidth="1"/>
    <col min="12" max="12" width="0.26953125" hidden="1" customWidth="1"/>
    <col min="13" max="13" width="0.81640625" hidden="1" customWidth="1"/>
    <col min="14" max="14" width="2.7265625" hidden="1" customWidth="1"/>
  </cols>
  <sheetData>
    <row r="1" spans="2:15" ht="14.5" customHeight="1" x14ac:dyDescent="0.35">
      <c r="F1" s="28" t="s">
        <v>106</v>
      </c>
      <c r="G1" s="27"/>
      <c r="H1" s="28"/>
      <c r="I1" s="28"/>
      <c r="J1" s="38"/>
      <c r="K1" s="2"/>
      <c r="L1" s="3"/>
    </row>
    <row r="2" spans="2:15" ht="26.25" customHeight="1" thickBot="1" x14ac:dyDescent="0.4">
      <c r="B2" s="1"/>
      <c r="C2" s="1"/>
      <c r="D2" s="1"/>
      <c r="E2" s="1"/>
      <c r="F2" s="26"/>
      <c r="G2" s="27"/>
      <c r="H2" s="28" t="s">
        <v>158</v>
      </c>
      <c r="I2" s="28"/>
      <c r="J2" s="26"/>
      <c r="K2" s="2"/>
      <c r="L2" s="3"/>
    </row>
    <row r="3" spans="2:15" ht="18.649999999999999" hidden="1" customHeight="1" thickBot="1" x14ac:dyDescent="0.4">
      <c r="B3" s="1"/>
      <c r="C3" s="1"/>
      <c r="D3" s="1"/>
      <c r="E3" s="1"/>
      <c r="F3" s="1"/>
      <c r="G3" s="1"/>
      <c r="H3" s="1"/>
      <c r="I3" s="1"/>
      <c r="J3" s="1"/>
      <c r="K3" s="1"/>
    </row>
    <row r="4" spans="2:15" ht="13.15" customHeight="1" thickBot="1" x14ac:dyDescent="0.4">
      <c r="C4" s="40" t="s">
        <v>97</v>
      </c>
      <c r="D4" s="41"/>
      <c r="E4" s="42"/>
      <c r="F4" s="40" t="s">
        <v>107</v>
      </c>
      <c r="G4" s="41"/>
      <c r="H4" s="42"/>
      <c r="I4" s="40" t="s">
        <v>28</v>
      </c>
      <c r="J4" s="41"/>
      <c r="K4" s="42"/>
      <c r="L4" s="40" t="s">
        <v>29</v>
      </c>
      <c r="M4" s="41"/>
      <c r="N4" s="42"/>
    </row>
    <row r="5" spans="2:15" ht="10.9" customHeight="1" thickBot="1" x14ac:dyDescent="0.4">
      <c r="C5" s="40" t="s">
        <v>0</v>
      </c>
      <c r="D5" s="43" t="s">
        <v>1</v>
      </c>
      <c r="E5" s="23" t="s">
        <v>2</v>
      </c>
      <c r="F5" s="40" t="s">
        <v>0</v>
      </c>
      <c r="G5" s="43" t="s">
        <v>1</v>
      </c>
      <c r="H5" s="23" t="s">
        <v>2</v>
      </c>
      <c r="I5" s="40" t="s">
        <v>0</v>
      </c>
      <c r="J5" s="43" t="s">
        <v>1</v>
      </c>
      <c r="K5" s="23"/>
      <c r="L5" s="40"/>
      <c r="M5" s="43"/>
      <c r="N5" s="23"/>
    </row>
    <row r="6" spans="2:15" ht="13.4" customHeight="1" x14ac:dyDescent="0.35">
      <c r="B6" s="9"/>
      <c r="C6" s="56" t="s">
        <v>111</v>
      </c>
      <c r="D6" s="44" t="s">
        <v>82</v>
      </c>
      <c r="E6" s="45">
        <v>15</v>
      </c>
      <c r="F6" s="46" t="s">
        <v>147</v>
      </c>
      <c r="G6" s="44">
        <v>250</v>
      </c>
      <c r="H6" s="47">
        <v>15</v>
      </c>
      <c r="I6" s="46" t="s">
        <v>20</v>
      </c>
      <c r="J6" s="44">
        <v>200</v>
      </c>
      <c r="K6" s="47">
        <v>10</v>
      </c>
      <c r="L6" s="46" t="s">
        <v>50</v>
      </c>
      <c r="M6" s="44">
        <v>45</v>
      </c>
      <c r="N6" s="47">
        <v>18.2</v>
      </c>
    </row>
    <row r="7" spans="2:15" ht="13.5" customHeight="1" x14ac:dyDescent="0.35">
      <c r="B7" s="9"/>
      <c r="C7" s="38" t="s">
        <v>112</v>
      </c>
      <c r="D7" s="44" t="s">
        <v>113</v>
      </c>
      <c r="E7" s="47">
        <v>27.5</v>
      </c>
      <c r="F7" s="26" t="s">
        <v>5</v>
      </c>
      <c r="G7" s="44">
        <v>30</v>
      </c>
      <c r="H7" s="49">
        <v>2</v>
      </c>
      <c r="I7" s="46" t="s">
        <v>50</v>
      </c>
      <c r="J7" s="44">
        <v>45</v>
      </c>
      <c r="K7" s="47">
        <v>18.2</v>
      </c>
      <c r="L7" s="46" t="s">
        <v>51</v>
      </c>
      <c r="M7" s="48">
        <v>150</v>
      </c>
      <c r="N7" s="49">
        <v>11</v>
      </c>
    </row>
    <row r="8" spans="2:15" ht="13.4" customHeight="1" x14ac:dyDescent="0.35">
      <c r="B8" s="9"/>
      <c r="C8" s="38" t="s">
        <v>39</v>
      </c>
      <c r="D8" s="44">
        <v>20</v>
      </c>
      <c r="E8" s="47">
        <v>1.3</v>
      </c>
      <c r="F8" s="26" t="s">
        <v>36</v>
      </c>
      <c r="G8" s="44">
        <v>200</v>
      </c>
      <c r="H8" s="49">
        <v>2</v>
      </c>
      <c r="I8" s="46" t="s">
        <v>51</v>
      </c>
      <c r="J8" s="48">
        <v>150</v>
      </c>
      <c r="K8" s="49">
        <v>11</v>
      </c>
      <c r="L8" s="26" t="s">
        <v>5</v>
      </c>
      <c r="M8" s="48">
        <v>30</v>
      </c>
      <c r="N8" s="49">
        <v>1.4</v>
      </c>
    </row>
    <row r="9" spans="2:15" ht="13.4" customHeight="1" x14ac:dyDescent="0.35">
      <c r="B9" s="9"/>
      <c r="C9" s="26" t="s">
        <v>85</v>
      </c>
      <c r="D9" s="44">
        <v>30</v>
      </c>
      <c r="E9" s="49">
        <v>2.9</v>
      </c>
      <c r="F9" s="46"/>
      <c r="G9" s="44"/>
      <c r="H9" s="49"/>
      <c r="I9" s="26" t="s">
        <v>5</v>
      </c>
      <c r="J9" s="48">
        <v>60</v>
      </c>
      <c r="K9" s="49">
        <v>2.8</v>
      </c>
      <c r="L9" s="26" t="s">
        <v>36</v>
      </c>
      <c r="M9" s="44">
        <v>200</v>
      </c>
      <c r="N9" s="47">
        <v>1.5</v>
      </c>
    </row>
    <row r="10" spans="2:15" ht="13.4" customHeight="1" x14ac:dyDescent="0.35">
      <c r="B10" s="9"/>
      <c r="C10" s="50" t="s">
        <v>114</v>
      </c>
      <c r="D10" s="44">
        <v>250</v>
      </c>
      <c r="E10" s="47">
        <v>129</v>
      </c>
      <c r="F10" s="26"/>
      <c r="G10" s="48"/>
      <c r="H10" s="49"/>
      <c r="I10" s="46" t="s">
        <v>102</v>
      </c>
      <c r="J10" s="44">
        <v>200</v>
      </c>
      <c r="K10" s="49">
        <v>5.5</v>
      </c>
      <c r="L10" s="46"/>
      <c r="M10" s="44"/>
      <c r="N10" s="47"/>
    </row>
    <row r="11" spans="2:15" ht="11.25" customHeight="1" x14ac:dyDescent="0.35">
      <c r="B11" s="9"/>
      <c r="C11" s="38" t="s">
        <v>38</v>
      </c>
      <c r="D11" s="44">
        <v>200</v>
      </c>
      <c r="E11" s="47">
        <v>3</v>
      </c>
      <c r="F11" s="46"/>
      <c r="G11" s="44"/>
      <c r="H11" s="49"/>
      <c r="I11" s="46"/>
      <c r="J11" s="44"/>
      <c r="K11" s="49"/>
      <c r="L11" s="26"/>
      <c r="M11" s="44"/>
      <c r="N11" s="47"/>
    </row>
    <row r="12" spans="2:15" ht="12.65" customHeight="1" thickBot="1" x14ac:dyDescent="0.4">
      <c r="C12" s="10" t="s">
        <v>6</v>
      </c>
      <c r="E12" s="9">
        <f>SUM(E6:E11)</f>
        <v>178.7</v>
      </c>
      <c r="F12" s="10" t="s">
        <v>6</v>
      </c>
      <c r="H12" s="9">
        <f>SUM(H6:H11)</f>
        <v>19</v>
      </c>
      <c r="I12" s="10" t="s">
        <v>6</v>
      </c>
      <c r="K12" s="9">
        <f>SUM(K6:K11)</f>
        <v>47.5</v>
      </c>
      <c r="L12" s="10" t="s">
        <v>6</v>
      </c>
      <c r="N12" s="9">
        <f>SUM(N6:N11)</f>
        <v>32.099999999999994</v>
      </c>
      <c r="O12">
        <f>H12+E12</f>
        <v>197.7</v>
      </c>
    </row>
    <row r="13" spans="2:15" ht="12.65" customHeight="1" thickBot="1" x14ac:dyDescent="0.4">
      <c r="C13" s="51" t="s">
        <v>7</v>
      </c>
      <c r="D13" s="52"/>
      <c r="E13" s="53"/>
      <c r="F13" s="51" t="s">
        <v>7</v>
      </c>
      <c r="G13" s="52"/>
      <c r="H13" s="53"/>
      <c r="I13" s="51" t="s">
        <v>7</v>
      </c>
      <c r="J13" s="52"/>
      <c r="K13" s="53"/>
      <c r="L13" s="51" t="s">
        <v>7</v>
      </c>
      <c r="M13" s="52"/>
      <c r="N13" s="53"/>
    </row>
    <row r="14" spans="2:15" ht="13.5" customHeight="1" x14ac:dyDescent="0.35">
      <c r="B14" s="9"/>
      <c r="C14" s="38" t="s">
        <v>115</v>
      </c>
      <c r="D14" s="44">
        <v>90</v>
      </c>
      <c r="E14" s="47">
        <v>37</v>
      </c>
      <c r="F14" s="26" t="s">
        <v>153</v>
      </c>
      <c r="G14" s="44">
        <v>90</v>
      </c>
      <c r="H14" s="49">
        <v>43</v>
      </c>
      <c r="I14" s="26" t="s">
        <v>26</v>
      </c>
      <c r="J14" s="44">
        <v>200</v>
      </c>
      <c r="K14" s="47">
        <v>10</v>
      </c>
      <c r="L14" s="26" t="s">
        <v>40</v>
      </c>
      <c r="M14" s="44">
        <v>45</v>
      </c>
      <c r="N14" s="47">
        <v>21.25</v>
      </c>
    </row>
    <row r="15" spans="2:15" ht="12.65" customHeight="1" x14ac:dyDescent="0.35">
      <c r="B15" s="9"/>
      <c r="C15" s="38" t="s">
        <v>116</v>
      </c>
      <c r="D15" s="44">
        <v>150</v>
      </c>
      <c r="E15" s="47">
        <v>6</v>
      </c>
      <c r="F15" s="55" t="s">
        <v>119</v>
      </c>
      <c r="G15" s="48">
        <v>150</v>
      </c>
      <c r="H15" s="49">
        <v>12.5</v>
      </c>
      <c r="I15" s="26" t="s">
        <v>40</v>
      </c>
      <c r="J15" s="44">
        <v>45</v>
      </c>
      <c r="K15" s="47">
        <v>21.25</v>
      </c>
      <c r="L15" s="46" t="s">
        <v>3</v>
      </c>
      <c r="M15" s="44">
        <v>100</v>
      </c>
      <c r="N15" s="47">
        <v>7</v>
      </c>
    </row>
    <row r="16" spans="2:15" ht="12" customHeight="1" x14ac:dyDescent="0.35">
      <c r="B16" s="9"/>
      <c r="C16" s="50" t="s">
        <v>117</v>
      </c>
      <c r="D16" s="44">
        <v>17</v>
      </c>
      <c r="E16" s="47">
        <v>10.6</v>
      </c>
      <c r="F16" s="55" t="s">
        <v>5</v>
      </c>
      <c r="G16" s="48">
        <v>30</v>
      </c>
      <c r="H16" s="49">
        <v>2</v>
      </c>
      <c r="I16" s="26" t="s">
        <v>3</v>
      </c>
      <c r="J16" s="48">
        <v>150</v>
      </c>
      <c r="K16" s="49">
        <v>10</v>
      </c>
      <c r="L16" s="26" t="s">
        <v>5</v>
      </c>
      <c r="M16" s="48">
        <v>30</v>
      </c>
      <c r="N16" s="49">
        <v>1.4</v>
      </c>
    </row>
    <row r="17" spans="2:15" ht="13.4" customHeight="1" x14ac:dyDescent="0.35">
      <c r="B17" s="9"/>
      <c r="C17" s="38" t="s">
        <v>39</v>
      </c>
      <c r="D17" s="44">
        <v>50</v>
      </c>
      <c r="E17" s="47">
        <v>3.2</v>
      </c>
      <c r="F17" s="61" t="s">
        <v>120</v>
      </c>
      <c r="G17" s="48">
        <v>200</v>
      </c>
      <c r="H17" s="49">
        <v>2</v>
      </c>
      <c r="I17" s="26" t="s">
        <v>5</v>
      </c>
      <c r="J17" s="48">
        <v>30</v>
      </c>
      <c r="K17" s="49">
        <v>1.4</v>
      </c>
      <c r="L17" s="26" t="s">
        <v>36</v>
      </c>
      <c r="M17" s="44">
        <v>200</v>
      </c>
      <c r="N17" s="47">
        <v>1.5</v>
      </c>
    </row>
    <row r="18" spans="2:15" ht="13.4" customHeight="1" x14ac:dyDescent="0.35">
      <c r="B18" s="9"/>
      <c r="C18" s="46" t="s">
        <v>118</v>
      </c>
      <c r="D18" s="44">
        <v>200</v>
      </c>
      <c r="E18" s="47">
        <v>8</v>
      </c>
      <c r="F18" s="26"/>
      <c r="G18" s="48"/>
      <c r="H18" s="49"/>
      <c r="I18" s="26" t="s">
        <v>53</v>
      </c>
      <c r="J18" s="48">
        <v>200</v>
      </c>
      <c r="K18" s="49">
        <v>5</v>
      </c>
      <c r="L18" s="26"/>
      <c r="M18" s="44"/>
      <c r="N18" s="47"/>
    </row>
    <row r="19" spans="2:15" ht="12.65" customHeight="1" x14ac:dyDescent="0.35">
      <c r="B19" s="9"/>
      <c r="C19" s="26"/>
      <c r="D19" s="48"/>
      <c r="E19" s="49"/>
      <c r="F19" s="26"/>
      <c r="G19" s="48"/>
      <c r="H19" s="49"/>
      <c r="I19" s="26"/>
      <c r="J19" s="44"/>
      <c r="K19" s="47"/>
      <c r="L19" s="26"/>
      <c r="M19" s="44"/>
      <c r="N19" s="47"/>
    </row>
    <row r="20" spans="2:15" ht="11.5" customHeight="1" x14ac:dyDescent="0.35">
      <c r="B20" s="9"/>
      <c r="C20" s="26"/>
      <c r="D20" s="44"/>
      <c r="E20" s="47"/>
      <c r="F20" s="26"/>
      <c r="G20" s="44"/>
      <c r="H20" s="47"/>
      <c r="I20" s="26"/>
      <c r="J20" s="44"/>
      <c r="K20" s="47"/>
      <c r="L20" s="26"/>
      <c r="M20" s="44"/>
      <c r="N20" s="47"/>
    </row>
    <row r="21" spans="2:15" ht="13.5" customHeight="1" thickBot="1" x14ac:dyDescent="0.4">
      <c r="B21" s="9"/>
      <c r="C21" s="19" t="s">
        <v>6</v>
      </c>
      <c r="E21" s="9">
        <f>SUM(E14:E20)</f>
        <v>64.800000000000011</v>
      </c>
      <c r="F21" s="19" t="s">
        <v>6</v>
      </c>
      <c r="H21" s="9">
        <f>SUM(H14:H20)</f>
        <v>59.5</v>
      </c>
      <c r="I21" s="19" t="s">
        <v>6</v>
      </c>
      <c r="K21" s="9">
        <f>SUM(K14:K20)</f>
        <v>47.65</v>
      </c>
      <c r="L21" s="19" t="s">
        <v>6</v>
      </c>
      <c r="N21" s="9">
        <f>SUM(N14:N20)</f>
        <v>31.15</v>
      </c>
      <c r="O21">
        <f>H21+E21</f>
        <v>124.30000000000001</v>
      </c>
    </row>
    <row r="22" spans="2:15" ht="12" customHeight="1" thickBot="1" x14ac:dyDescent="0.4">
      <c r="B22" s="9"/>
      <c r="C22" s="54" t="s">
        <v>12</v>
      </c>
      <c r="D22" s="52"/>
      <c r="E22" s="53"/>
      <c r="F22" s="54" t="s">
        <v>12</v>
      </c>
      <c r="G22" s="52"/>
      <c r="H22" s="53"/>
      <c r="I22" s="54" t="s">
        <v>12</v>
      </c>
      <c r="J22" s="52"/>
      <c r="K22" s="53"/>
      <c r="L22" s="54" t="s">
        <v>12</v>
      </c>
      <c r="M22" s="52"/>
      <c r="N22" s="53"/>
    </row>
    <row r="23" spans="2:15" ht="13.5" customHeight="1" x14ac:dyDescent="0.35">
      <c r="B23" s="9"/>
      <c r="C23" s="26" t="s">
        <v>95</v>
      </c>
      <c r="D23" s="44">
        <v>60</v>
      </c>
      <c r="E23" s="47">
        <v>10</v>
      </c>
      <c r="F23" s="26"/>
      <c r="G23" s="44"/>
      <c r="H23" s="47"/>
      <c r="I23" s="26" t="s">
        <v>45</v>
      </c>
      <c r="J23" s="44">
        <v>90</v>
      </c>
      <c r="K23" s="47">
        <v>36.799999999999997</v>
      </c>
      <c r="L23" s="26" t="s">
        <v>45</v>
      </c>
      <c r="M23" s="44">
        <v>45</v>
      </c>
      <c r="N23" s="47">
        <v>18.399999999999999</v>
      </c>
    </row>
    <row r="24" spans="2:15" ht="12" customHeight="1" x14ac:dyDescent="0.35">
      <c r="B24" s="9"/>
      <c r="C24" s="38" t="s">
        <v>76</v>
      </c>
      <c r="D24" s="44">
        <v>90</v>
      </c>
      <c r="E24" s="47">
        <v>48</v>
      </c>
      <c r="F24" s="26" t="s">
        <v>4</v>
      </c>
      <c r="G24" s="44">
        <v>100</v>
      </c>
      <c r="H24" s="47">
        <v>4</v>
      </c>
      <c r="I24" s="26" t="s">
        <v>18</v>
      </c>
      <c r="J24" s="44">
        <v>100</v>
      </c>
      <c r="K24" s="47">
        <v>7</v>
      </c>
      <c r="L24" s="26" t="s">
        <v>18</v>
      </c>
      <c r="M24" s="44">
        <v>150</v>
      </c>
      <c r="N24" s="47">
        <v>9.5</v>
      </c>
    </row>
    <row r="25" spans="2:15" ht="10.5" customHeight="1" x14ac:dyDescent="0.35">
      <c r="B25" s="9"/>
      <c r="C25" s="56" t="s">
        <v>121</v>
      </c>
      <c r="D25" s="44">
        <v>150</v>
      </c>
      <c r="E25" s="47">
        <v>10</v>
      </c>
      <c r="F25" s="26" t="s">
        <v>5</v>
      </c>
      <c r="G25" s="44">
        <v>30</v>
      </c>
      <c r="H25" s="49">
        <v>2</v>
      </c>
      <c r="I25" s="26" t="s">
        <v>5</v>
      </c>
      <c r="J25" s="48">
        <v>30</v>
      </c>
      <c r="K25" s="49">
        <v>1.4</v>
      </c>
      <c r="L25" s="26" t="s">
        <v>5</v>
      </c>
      <c r="M25" s="48">
        <v>30</v>
      </c>
      <c r="N25" s="49">
        <v>1.4</v>
      </c>
    </row>
    <row r="26" spans="2:15" ht="11.5" customHeight="1" x14ac:dyDescent="0.35">
      <c r="B26" s="9"/>
      <c r="C26" s="38" t="s">
        <v>39</v>
      </c>
      <c r="D26" s="44">
        <v>40</v>
      </c>
      <c r="E26" s="47">
        <v>2.5</v>
      </c>
      <c r="F26" s="46" t="s">
        <v>120</v>
      </c>
      <c r="G26" s="48">
        <v>200</v>
      </c>
      <c r="H26" s="49">
        <v>2</v>
      </c>
      <c r="I26" s="26" t="s">
        <v>54</v>
      </c>
      <c r="J26" s="44">
        <v>200</v>
      </c>
      <c r="K26" s="47">
        <v>5.5</v>
      </c>
      <c r="L26" s="26" t="s">
        <v>38</v>
      </c>
      <c r="M26" s="44">
        <v>200</v>
      </c>
      <c r="N26" s="47">
        <v>2.5</v>
      </c>
    </row>
    <row r="27" spans="2:15" ht="12.65" customHeight="1" x14ac:dyDescent="0.35">
      <c r="B27" s="9"/>
      <c r="C27" s="26" t="s">
        <v>17</v>
      </c>
      <c r="D27" s="44">
        <v>200</v>
      </c>
      <c r="E27" s="47">
        <v>3.5</v>
      </c>
      <c r="F27" s="26"/>
      <c r="G27" s="48"/>
      <c r="H27" s="49"/>
      <c r="I27" s="26"/>
      <c r="J27" s="44"/>
      <c r="K27" s="47"/>
      <c r="L27" s="26"/>
      <c r="M27" s="44"/>
      <c r="N27" s="47"/>
    </row>
    <row r="28" spans="2:15" ht="13.5" customHeight="1" x14ac:dyDescent="0.35">
      <c r="B28" s="9"/>
      <c r="C28" s="26"/>
      <c r="D28" s="44"/>
      <c r="E28" s="47"/>
      <c r="F28" s="26"/>
      <c r="G28" s="44"/>
      <c r="H28" s="47"/>
      <c r="I28" s="38"/>
      <c r="J28" s="44"/>
      <c r="K28" s="49"/>
      <c r="L28" s="26"/>
      <c r="M28" s="44"/>
      <c r="N28" s="47"/>
    </row>
    <row r="29" spans="2:15" ht="0.65" hidden="1" customHeight="1" x14ac:dyDescent="0.35">
      <c r="B29" s="9"/>
      <c r="C29" s="13"/>
      <c r="D29" s="14"/>
      <c r="E29" s="24"/>
      <c r="F29" s="13"/>
      <c r="G29" s="14"/>
      <c r="H29" s="24"/>
      <c r="I29" s="13"/>
      <c r="J29" s="14"/>
      <c r="K29" s="24"/>
      <c r="L29" s="13"/>
      <c r="M29" s="14"/>
      <c r="N29" s="24"/>
    </row>
    <row r="30" spans="2:15" ht="1" customHeight="1" x14ac:dyDescent="0.35">
      <c r="B30" s="9"/>
      <c r="C30" s="12"/>
      <c r="D30" s="14"/>
      <c r="E30" s="15"/>
      <c r="F30" s="12"/>
      <c r="G30" s="14"/>
      <c r="H30" s="15"/>
      <c r="I30" s="12"/>
      <c r="J30" s="14"/>
      <c r="K30" s="15"/>
      <c r="L30" s="12"/>
      <c r="M30" s="14"/>
      <c r="N30" s="15"/>
    </row>
    <row r="31" spans="2:15" ht="12" customHeight="1" thickBot="1" x14ac:dyDescent="0.4">
      <c r="B31" s="9"/>
      <c r="C31" s="20" t="s">
        <v>6</v>
      </c>
      <c r="E31" s="9">
        <f>SUM(E23:E30)</f>
        <v>74</v>
      </c>
      <c r="F31" s="19" t="s">
        <v>6</v>
      </c>
      <c r="H31" s="9">
        <f>SUM(H23:H30)</f>
        <v>8</v>
      </c>
      <c r="I31" s="19" t="s">
        <v>6</v>
      </c>
      <c r="K31" s="9">
        <f>SUM(K23:K30)</f>
        <v>50.699999999999996</v>
      </c>
      <c r="L31" s="19" t="s">
        <v>6</v>
      </c>
      <c r="N31" s="9">
        <f>SUM(N23:N30)</f>
        <v>31.799999999999997</v>
      </c>
      <c r="O31">
        <f>H31+E31</f>
        <v>82</v>
      </c>
    </row>
    <row r="32" spans="2:15" ht="12" customHeight="1" thickBot="1" x14ac:dyDescent="0.4">
      <c r="B32" s="9"/>
      <c r="C32" s="51" t="s">
        <v>13</v>
      </c>
      <c r="D32" s="52"/>
      <c r="E32" s="53"/>
      <c r="F32" s="54" t="s">
        <v>13</v>
      </c>
      <c r="G32" s="52"/>
      <c r="H32" s="53"/>
      <c r="I32" s="54" t="s">
        <v>13</v>
      </c>
      <c r="J32" s="52"/>
      <c r="K32" s="53"/>
      <c r="L32" s="54" t="s">
        <v>13</v>
      </c>
      <c r="M32" s="52"/>
      <c r="N32" s="53"/>
    </row>
    <row r="33" spans="2:15" ht="14.15" customHeight="1" x14ac:dyDescent="0.35">
      <c r="B33" s="9"/>
      <c r="C33" s="56" t="s">
        <v>123</v>
      </c>
      <c r="D33" s="44">
        <v>150</v>
      </c>
      <c r="E33" s="45">
        <v>49</v>
      </c>
      <c r="F33" s="26" t="s">
        <v>149</v>
      </c>
      <c r="G33" s="57">
        <v>200</v>
      </c>
      <c r="H33" s="47">
        <v>10</v>
      </c>
      <c r="I33" s="26" t="s">
        <v>25</v>
      </c>
      <c r="J33" s="57">
        <v>200</v>
      </c>
      <c r="K33" s="47">
        <v>12.5</v>
      </c>
      <c r="L33" s="26" t="s">
        <v>25</v>
      </c>
      <c r="M33" s="57">
        <v>200</v>
      </c>
      <c r="N33" s="47">
        <v>12.5</v>
      </c>
    </row>
    <row r="34" spans="2:15" ht="13.5" customHeight="1" x14ac:dyDescent="0.35">
      <c r="B34" s="9"/>
      <c r="C34" s="38" t="s">
        <v>125</v>
      </c>
      <c r="D34" s="44">
        <v>150</v>
      </c>
      <c r="E34" s="47">
        <v>18.75</v>
      </c>
      <c r="F34" s="26" t="s">
        <v>5</v>
      </c>
      <c r="G34" s="44">
        <v>30</v>
      </c>
      <c r="H34" s="49">
        <v>2</v>
      </c>
      <c r="I34" s="26" t="s">
        <v>46</v>
      </c>
      <c r="J34" s="44">
        <v>45</v>
      </c>
      <c r="K34" s="47">
        <v>23.55</v>
      </c>
      <c r="L34" s="26" t="s">
        <v>4</v>
      </c>
      <c r="M34" s="57">
        <v>150</v>
      </c>
      <c r="N34" s="47">
        <v>10</v>
      </c>
    </row>
    <row r="35" spans="2:15" ht="12" customHeight="1" x14ac:dyDescent="0.35">
      <c r="B35" s="9"/>
      <c r="C35" s="38" t="s">
        <v>85</v>
      </c>
      <c r="D35" s="44">
        <v>30</v>
      </c>
      <c r="E35" s="47">
        <v>2.9</v>
      </c>
      <c r="F35" s="26" t="s">
        <v>36</v>
      </c>
      <c r="G35" s="44">
        <v>200</v>
      </c>
      <c r="H35" s="47">
        <v>2</v>
      </c>
      <c r="I35" s="26" t="s">
        <v>4</v>
      </c>
      <c r="J35" s="57">
        <v>100</v>
      </c>
      <c r="K35" s="47">
        <v>7</v>
      </c>
      <c r="L35" s="26" t="s">
        <v>5</v>
      </c>
      <c r="M35" s="44">
        <v>60</v>
      </c>
      <c r="N35" s="49">
        <v>2.8</v>
      </c>
    </row>
    <row r="36" spans="2:15" ht="13.4" customHeight="1" x14ac:dyDescent="0.35">
      <c r="B36" s="9"/>
      <c r="C36" s="46" t="s">
        <v>38</v>
      </c>
      <c r="D36" s="44">
        <v>200</v>
      </c>
      <c r="E36" s="47">
        <v>3</v>
      </c>
      <c r="F36" s="26"/>
      <c r="G36" s="44"/>
      <c r="H36" s="47"/>
      <c r="I36" s="26" t="s">
        <v>5</v>
      </c>
      <c r="J36" s="48">
        <v>30</v>
      </c>
      <c r="K36" s="49">
        <v>1.4</v>
      </c>
      <c r="L36" s="26" t="s">
        <v>36</v>
      </c>
      <c r="M36" s="44">
        <v>200</v>
      </c>
      <c r="N36" s="47">
        <v>1.5</v>
      </c>
    </row>
    <row r="37" spans="2:15" ht="13.5" customHeight="1" x14ac:dyDescent="0.35">
      <c r="B37" s="9"/>
      <c r="C37" s="46"/>
      <c r="D37" s="44"/>
      <c r="E37" s="47"/>
      <c r="F37" s="26"/>
      <c r="G37" s="48"/>
      <c r="H37" s="49"/>
      <c r="I37" s="26" t="s">
        <v>36</v>
      </c>
      <c r="J37" s="44">
        <v>200</v>
      </c>
      <c r="K37" s="47">
        <v>1.5</v>
      </c>
      <c r="L37" s="26"/>
      <c r="M37" s="44"/>
      <c r="N37" s="47"/>
    </row>
    <row r="38" spans="2:15" ht="13.4" customHeight="1" x14ac:dyDescent="0.35">
      <c r="B38" s="9"/>
      <c r="C38" s="26"/>
      <c r="D38" s="44"/>
      <c r="E38" s="47"/>
      <c r="F38" s="26"/>
      <c r="G38" s="44"/>
      <c r="H38" s="47"/>
      <c r="I38" s="26"/>
      <c r="J38" s="44"/>
      <c r="K38" s="47"/>
      <c r="L38" s="26"/>
      <c r="M38" s="44"/>
      <c r="N38" s="47"/>
    </row>
    <row r="39" spans="2:15" ht="2.5" customHeight="1" x14ac:dyDescent="0.35">
      <c r="B39" s="9"/>
      <c r="C39" s="11"/>
      <c r="D39" s="14"/>
      <c r="E39" s="15"/>
      <c r="F39" s="11"/>
      <c r="G39" s="14"/>
      <c r="H39" s="15"/>
      <c r="I39" s="11"/>
      <c r="J39" s="14"/>
      <c r="K39" s="15"/>
      <c r="L39" s="11"/>
      <c r="M39" s="14"/>
      <c r="N39" s="15"/>
    </row>
    <row r="40" spans="2:15" ht="13" hidden="1" customHeight="1" x14ac:dyDescent="0.35">
      <c r="B40" s="9"/>
      <c r="C40" s="11"/>
      <c r="D40" s="14"/>
      <c r="E40" s="15"/>
      <c r="F40" s="11"/>
      <c r="G40" s="14"/>
      <c r="H40" s="15"/>
      <c r="I40" s="11"/>
      <c r="J40" s="14"/>
      <c r="K40" s="15"/>
      <c r="L40" s="11"/>
      <c r="M40" s="14"/>
      <c r="N40" s="15"/>
    </row>
    <row r="41" spans="2:15" ht="1.5" customHeight="1" x14ac:dyDescent="0.35">
      <c r="B41" s="9"/>
      <c r="C41" s="11"/>
      <c r="D41" s="14"/>
      <c r="E41" s="15"/>
      <c r="F41" s="11"/>
      <c r="G41" s="14"/>
      <c r="H41" s="15"/>
      <c r="I41" s="11"/>
      <c r="J41" s="14"/>
      <c r="K41" s="15"/>
      <c r="L41" s="11"/>
      <c r="M41" s="14"/>
      <c r="N41" s="15"/>
    </row>
    <row r="42" spans="2:15" ht="15.75" customHeight="1" thickBot="1" x14ac:dyDescent="0.4">
      <c r="B42" s="9"/>
      <c r="C42" s="31" t="s">
        <v>6</v>
      </c>
      <c r="D42" s="32"/>
      <c r="E42" s="33">
        <f>SUM(E33:E38)</f>
        <v>73.650000000000006</v>
      </c>
      <c r="F42" s="31" t="s">
        <v>6</v>
      </c>
      <c r="G42" s="32"/>
      <c r="H42" s="33">
        <f>SUM(H33:H38)</f>
        <v>14</v>
      </c>
      <c r="I42" s="34" t="s">
        <v>6</v>
      </c>
      <c r="J42" s="32"/>
      <c r="K42" s="33">
        <f>SUM(K33:K38)+K40</f>
        <v>45.949999999999996</v>
      </c>
      <c r="L42" s="34" t="s">
        <v>6</v>
      </c>
      <c r="M42" s="32"/>
      <c r="N42" s="33">
        <f>SUM(N33:N38)+N40</f>
        <v>26.8</v>
      </c>
      <c r="O42">
        <f>H42+E42</f>
        <v>87.65</v>
      </c>
    </row>
    <row r="43" spans="2:15" ht="2.5" hidden="1" customHeight="1" thickTop="1" thickBot="1" x14ac:dyDescent="0.4">
      <c r="B43" s="1"/>
      <c r="C43" s="19"/>
      <c r="D43" s="1"/>
      <c r="E43" s="1"/>
      <c r="F43" s="19"/>
      <c r="G43" s="1"/>
      <c r="H43" s="1"/>
      <c r="I43" s="19"/>
      <c r="J43" s="1"/>
      <c r="K43" s="1"/>
      <c r="L43" s="19"/>
      <c r="M43" s="1"/>
      <c r="N43" s="1"/>
    </row>
    <row r="44" spans="2:15" ht="3.65" hidden="1" customHeight="1" thickBot="1" x14ac:dyDescent="0.4">
      <c r="B44" s="1"/>
      <c r="C44" s="19"/>
      <c r="D44" s="1"/>
      <c r="E44" s="1"/>
      <c r="F44" s="19"/>
      <c r="G44" s="1"/>
      <c r="H44" s="1"/>
      <c r="I44" s="19"/>
      <c r="J44" s="1"/>
      <c r="K44" s="1"/>
      <c r="L44" s="19"/>
      <c r="M44" s="1"/>
      <c r="N44" s="1"/>
    </row>
    <row r="45" spans="2:15" ht="4.5" hidden="1" customHeight="1" thickBot="1" x14ac:dyDescent="0.4">
      <c r="B45" s="1"/>
      <c r="C45" s="19"/>
      <c r="D45" s="1"/>
      <c r="E45" s="1"/>
      <c r="F45" s="19"/>
      <c r="G45" s="1"/>
      <c r="H45" s="1"/>
      <c r="I45" s="19"/>
      <c r="J45" s="1"/>
      <c r="K45" s="1"/>
      <c r="L45" s="19"/>
      <c r="M45" s="1"/>
      <c r="N45" s="1"/>
    </row>
    <row r="46" spans="2:15" ht="15" hidden="1" thickBot="1" x14ac:dyDescent="0.4">
      <c r="B46" s="1"/>
      <c r="C46" s="19"/>
      <c r="E46" s="17"/>
      <c r="F46" s="19"/>
      <c r="H46" s="17"/>
      <c r="I46" s="19"/>
      <c r="K46" s="17"/>
      <c r="L46" s="19"/>
      <c r="N46" s="17"/>
    </row>
    <row r="47" spans="2:15" ht="12.65" customHeight="1" thickTop="1" thickBot="1" x14ac:dyDescent="0.4">
      <c r="C47" s="4" t="s">
        <v>14</v>
      </c>
      <c r="D47" s="5"/>
      <c r="E47" s="6"/>
      <c r="F47" s="4" t="s">
        <v>14</v>
      </c>
      <c r="G47" s="5"/>
      <c r="H47" s="6"/>
      <c r="I47" s="4" t="s">
        <v>14</v>
      </c>
      <c r="J47" s="5"/>
      <c r="K47" s="6"/>
      <c r="L47" s="4" t="s">
        <v>14</v>
      </c>
      <c r="M47" s="5"/>
      <c r="N47" s="6"/>
    </row>
    <row r="48" spans="2:15" ht="12.75" customHeight="1" x14ac:dyDescent="0.35">
      <c r="B48" s="9"/>
      <c r="C48" s="26" t="s">
        <v>72</v>
      </c>
      <c r="D48" s="44">
        <v>60</v>
      </c>
      <c r="E48" s="47">
        <v>14</v>
      </c>
      <c r="F48" s="55" t="s">
        <v>52</v>
      </c>
      <c r="G48" s="65">
        <v>200</v>
      </c>
      <c r="H48" s="47">
        <v>12</v>
      </c>
      <c r="I48" s="26" t="s">
        <v>55</v>
      </c>
      <c r="J48" s="44">
        <v>200</v>
      </c>
      <c r="K48" s="49">
        <v>10.5</v>
      </c>
      <c r="L48" s="26" t="s">
        <v>56</v>
      </c>
      <c r="M48" s="44">
        <v>45</v>
      </c>
      <c r="N48" s="47">
        <v>16.25</v>
      </c>
    </row>
    <row r="49" spans="2:17" ht="12.75" customHeight="1" x14ac:dyDescent="0.35">
      <c r="B49" s="9"/>
      <c r="C49" s="26" t="s">
        <v>71</v>
      </c>
      <c r="D49" s="44">
        <v>90</v>
      </c>
      <c r="E49" s="47">
        <v>36</v>
      </c>
      <c r="F49" s="26" t="s">
        <v>5</v>
      </c>
      <c r="G49" s="44">
        <v>30</v>
      </c>
      <c r="H49" s="49">
        <v>2</v>
      </c>
      <c r="I49" s="26" t="s">
        <v>56</v>
      </c>
      <c r="J49" s="44">
        <v>45</v>
      </c>
      <c r="K49" s="47">
        <v>16.25</v>
      </c>
      <c r="L49" s="46" t="s">
        <v>3</v>
      </c>
      <c r="M49" s="44">
        <v>150</v>
      </c>
      <c r="N49" s="49">
        <v>9.5</v>
      </c>
    </row>
    <row r="50" spans="2:17" ht="13.5" customHeight="1" x14ac:dyDescent="0.35">
      <c r="B50" s="9"/>
      <c r="C50" s="26" t="s">
        <v>37</v>
      </c>
      <c r="D50" s="44">
        <v>150</v>
      </c>
      <c r="E50" s="49">
        <v>7</v>
      </c>
      <c r="F50" s="26" t="s">
        <v>36</v>
      </c>
      <c r="G50" s="44">
        <v>200</v>
      </c>
      <c r="H50" s="47">
        <v>2</v>
      </c>
      <c r="I50" s="26" t="s">
        <v>57</v>
      </c>
      <c r="J50" s="44">
        <v>150</v>
      </c>
      <c r="K50" s="47">
        <v>15.5</v>
      </c>
      <c r="L50" s="26" t="s">
        <v>5</v>
      </c>
      <c r="M50" s="48">
        <v>30</v>
      </c>
      <c r="N50" s="49">
        <v>1.4</v>
      </c>
    </row>
    <row r="51" spans="2:17" ht="12.75" customHeight="1" x14ac:dyDescent="0.35">
      <c r="B51" s="9"/>
      <c r="C51" s="26" t="s">
        <v>39</v>
      </c>
      <c r="D51" s="44">
        <v>40</v>
      </c>
      <c r="E51" s="47">
        <v>2.5</v>
      </c>
      <c r="F51" s="26"/>
      <c r="G51" s="44"/>
      <c r="H51" s="47"/>
      <c r="I51" s="26" t="s">
        <v>5</v>
      </c>
      <c r="J51" s="48">
        <v>30</v>
      </c>
      <c r="K51" s="49">
        <v>1.4</v>
      </c>
      <c r="L51" s="26" t="s">
        <v>38</v>
      </c>
      <c r="M51" s="44">
        <v>200</v>
      </c>
      <c r="N51" s="47">
        <v>2.5</v>
      </c>
    </row>
    <row r="52" spans="2:17" ht="12" customHeight="1" x14ac:dyDescent="0.35">
      <c r="B52" s="9"/>
      <c r="C52" s="26" t="s">
        <v>124</v>
      </c>
      <c r="D52" s="44">
        <v>200</v>
      </c>
      <c r="E52" s="47">
        <v>12</v>
      </c>
      <c r="F52" s="26"/>
      <c r="G52" s="48"/>
      <c r="H52" s="49"/>
      <c r="I52" s="26" t="s">
        <v>38</v>
      </c>
      <c r="J52" s="44">
        <v>200</v>
      </c>
      <c r="K52" s="47">
        <v>2.5</v>
      </c>
      <c r="L52" s="26"/>
      <c r="M52" s="44"/>
      <c r="N52" s="47"/>
      <c r="Q52" s="1"/>
    </row>
    <row r="53" spans="2:17" ht="11.15" customHeight="1" x14ac:dyDescent="0.35">
      <c r="B53" s="9"/>
      <c r="C53" s="26"/>
      <c r="D53" s="44"/>
      <c r="E53" s="47"/>
      <c r="F53" s="26"/>
      <c r="G53" s="44"/>
      <c r="H53" s="47"/>
      <c r="I53" s="26"/>
      <c r="J53" s="44"/>
      <c r="K53" s="47"/>
      <c r="L53" s="38"/>
      <c r="M53" s="44"/>
      <c r="N53" s="47"/>
    </row>
    <row r="54" spans="2:17" ht="12" customHeight="1" thickBot="1" x14ac:dyDescent="0.4">
      <c r="B54" s="9"/>
      <c r="C54" s="19" t="s">
        <v>6</v>
      </c>
      <c r="E54" s="9">
        <f>SUM(E48:E53)</f>
        <v>71.5</v>
      </c>
      <c r="F54" s="19" t="s">
        <v>6</v>
      </c>
      <c r="H54" s="9">
        <f>SUM(H48:H53)</f>
        <v>16</v>
      </c>
      <c r="I54" s="19" t="s">
        <v>6</v>
      </c>
      <c r="K54" s="9">
        <f>SUM(K48:K53)</f>
        <v>46.15</v>
      </c>
      <c r="L54" s="19" t="s">
        <v>6</v>
      </c>
      <c r="N54" s="9">
        <f>SUM(N48:N53)</f>
        <v>29.65</v>
      </c>
      <c r="O54">
        <f>H54+E54</f>
        <v>87.5</v>
      </c>
    </row>
    <row r="55" spans="2:17" ht="14.15" customHeight="1" thickBot="1" x14ac:dyDescent="0.4">
      <c r="B55" s="9"/>
      <c r="C55" s="7" t="s">
        <v>16</v>
      </c>
      <c r="D55" s="5"/>
      <c r="E55" s="6"/>
      <c r="F55" s="7" t="s">
        <v>16</v>
      </c>
      <c r="G55" s="5"/>
      <c r="H55" s="6"/>
      <c r="I55" s="7" t="s">
        <v>16</v>
      </c>
      <c r="J55" s="5"/>
      <c r="K55" s="6"/>
      <c r="L55" s="7" t="s">
        <v>16</v>
      </c>
      <c r="M55" s="5"/>
      <c r="N55" s="6"/>
    </row>
    <row r="56" spans="2:17" ht="13.4" customHeight="1" x14ac:dyDescent="0.35">
      <c r="B56" s="9"/>
      <c r="C56" s="38" t="s">
        <v>125</v>
      </c>
      <c r="D56" s="44">
        <v>150</v>
      </c>
      <c r="E56" s="45">
        <v>18.75</v>
      </c>
      <c r="F56" s="55" t="s">
        <v>127</v>
      </c>
      <c r="G56" s="44">
        <v>200</v>
      </c>
      <c r="H56" s="47">
        <v>14</v>
      </c>
      <c r="I56" s="55" t="s">
        <v>58</v>
      </c>
      <c r="J56" s="44">
        <v>200</v>
      </c>
      <c r="K56" s="47">
        <v>10</v>
      </c>
      <c r="L56" s="26" t="s">
        <v>59</v>
      </c>
      <c r="M56" s="44">
        <v>45</v>
      </c>
      <c r="N56" s="47">
        <v>16.25</v>
      </c>
    </row>
    <row r="57" spans="2:17" ht="10.5" customHeight="1" x14ac:dyDescent="0.35">
      <c r="B57" s="9"/>
      <c r="C57" s="56" t="s">
        <v>93</v>
      </c>
      <c r="D57" s="44">
        <v>150</v>
      </c>
      <c r="E57" s="47">
        <v>39</v>
      </c>
      <c r="F57" s="26" t="s">
        <v>5</v>
      </c>
      <c r="G57" s="44">
        <v>30</v>
      </c>
      <c r="H57" s="49">
        <v>2</v>
      </c>
      <c r="I57" s="26" t="s">
        <v>59</v>
      </c>
      <c r="J57" s="44">
        <v>90</v>
      </c>
      <c r="K57" s="47">
        <v>32.5</v>
      </c>
      <c r="L57" s="26" t="s">
        <v>37</v>
      </c>
      <c r="M57" s="44">
        <v>150</v>
      </c>
      <c r="N57" s="47">
        <v>10</v>
      </c>
    </row>
    <row r="58" spans="2:17" ht="11.5" customHeight="1" x14ac:dyDescent="0.35">
      <c r="B58" s="9"/>
      <c r="C58" s="26" t="s">
        <v>39</v>
      </c>
      <c r="D58" s="44">
        <v>20</v>
      </c>
      <c r="E58" s="47">
        <v>1.3</v>
      </c>
      <c r="F58" s="26" t="s">
        <v>36</v>
      </c>
      <c r="G58" s="44">
        <v>200</v>
      </c>
      <c r="H58" s="49">
        <v>2</v>
      </c>
      <c r="I58" s="26" t="s">
        <v>37</v>
      </c>
      <c r="J58" s="44">
        <v>100</v>
      </c>
      <c r="K58" s="47">
        <v>7</v>
      </c>
      <c r="L58" s="26" t="s">
        <v>5</v>
      </c>
      <c r="M58" s="48">
        <v>60</v>
      </c>
      <c r="N58" s="49">
        <v>2.8</v>
      </c>
    </row>
    <row r="59" spans="2:17" ht="12" customHeight="1" x14ac:dyDescent="0.35">
      <c r="B59" s="9"/>
      <c r="C59" s="26" t="s">
        <v>87</v>
      </c>
      <c r="D59" s="44">
        <v>30</v>
      </c>
      <c r="E59" s="47">
        <v>2.9</v>
      </c>
      <c r="F59" s="26"/>
      <c r="G59" s="44"/>
      <c r="H59" s="49"/>
      <c r="I59" s="26" t="s">
        <v>5</v>
      </c>
      <c r="J59" s="48">
        <v>30</v>
      </c>
      <c r="K59" s="49">
        <v>1.4</v>
      </c>
      <c r="L59" s="26" t="s">
        <v>36</v>
      </c>
      <c r="M59" s="44">
        <v>200</v>
      </c>
      <c r="N59" s="47">
        <v>1.5</v>
      </c>
    </row>
    <row r="60" spans="2:17" ht="10.15" customHeight="1" x14ac:dyDescent="0.35">
      <c r="B60" s="9"/>
      <c r="C60" s="46" t="s">
        <v>126</v>
      </c>
      <c r="D60" s="44">
        <v>200</v>
      </c>
      <c r="E60" s="47">
        <v>10</v>
      </c>
      <c r="F60" s="26"/>
      <c r="G60" s="48"/>
      <c r="H60" s="49"/>
      <c r="I60" s="26" t="s">
        <v>36</v>
      </c>
      <c r="J60" s="44">
        <v>200</v>
      </c>
      <c r="K60" s="47">
        <v>1.5</v>
      </c>
      <c r="L60" s="46"/>
      <c r="M60" s="44"/>
      <c r="N60" s="49"/>
    </row>
    <row r="61" spans="2:17" ht="9.65" customHeight="1" x14ac:dyDescent="0.35">
      <c r="B61" s="9"/>
      <c r="C61" s="26"/>
      <c r="D61" s="44"/>
      <c r="E61" s="49"/>
      <c r="F61" s="26"/>
      <c r="G61" s="44"/>
      <c r="H61" s="49"/>
      <c r="I61" s="46"/>
      <c r="J61" s="44"/>
      <c r="K61" s="47"/>
      <c r="L61" s="26"/>
      <c r="M61" s="44"/>
      <c r="N61" s="47"/>
      <c r="O61" s="62"/>
    </row>
    <row r="62" spans="2:17" ht="1.9" hidden="1" customHeight="1" x14ac:dyDescent="0.35">
      <c r="B62" s="9"/>
      <c r="C62" s="13"/>
      <c r="D62" s="14"/>
      <c r="E62" s="29"/>
      <c r="F62" s="13"/>
      <c r="G62" s="14"/>
      <c r="H62" s="29"/>
      <c r="I62" s="11"/>
      <c r="J62" s="14"/>
      <c r="K62" s="15"/>
      <c r="L62" s="13"/>
      <c r="M62" s="14"/>
      <c r="N62" s="24"/>
      <c r="O62" s="62"/>
    </row>
    <row r="63" spans="2:17" ht="26.5" customHeight="1" thickBot="1" x14ac:dyDescent="0.4">
      <c r="B63" s="9"/>
      <c r="C63" s="20" t="s">
        <v>6</v>
      </c>
      <c r="D63" s="17"/>
      <c r="E63" s="17">
        <f>SUM(E56:E61)</f>
        <v>71.949999999999989</v>
      </c>
      <c r="F63" s="20" t="s">
        <v>6</v>
      </c>
      <c r="G63" s="17"/>
      <c r="H63" s="17">
        <f>SUM(H56:H61)</f>
        <v>18</v>
      </c>
      <c r="I63" s="20" t="s">
        <v>6</v>
      </c>
      <c r="J63" s="17"/>
      <c r="K63" s="17">
        <f>SUM(K56:K61)+K62</f>
        <v>52.4</v>
      </c>
      <c r="L63" s="20" t="s">
        <v>6</v>
      </c>
      <c r="M63" s="17"/>
      <c r="N63" s="18">
        <f>SUM(N56:N61)</f>
        <v>30.55</v>
      </c>
      <c r="O63" s="62">
        <f>H63+E63</f>
        <v>89.949999999999989</v>
      </c>
    </row>
    <row r="64" spans="2:17" ht="90.75" customHeight="1" thickBot="1" x14ac:dyDescent="0.4">
      <c r="B64" s="1"/>
      <c r="C64" s="21"/>
      <c r="D64" s="17"/>
      <c r="E64" s="35"/>
      <c r="F64" s="21"/>
      <c r="G64" s="17"/>
      <c r="H64" s="17"/>
      <c r="I64" s="20"/>
      <c r="J64" s="17"/>
      <c r="K64" s="17"/>
      <c r="L64" s="20"/>
      <c r="M64" s="17"/>
      <c r="N64" s="18"/>
      <c r="O64" s="1"/>
    </row>
    <row r="65" spans="2:20" ht="24" customHeight="1" thickBot="1" x14ac:dyDescent="0.4">
      <c r="B65" s="1"/>
      <c r="C65" s="51" t="s">
        <v>99</v>
      </c>
      <c r="D65" s="52"/>
      <c r="E65" s="53"/>
      <c r="F65" s="51" t="s">
        <v>108</v>
      </c>
      <c r="G65" s="52"/>
      <c r="H65" s="53"/>
      <c r="I65" s="51" t="s">
        <v>30</v>
      </c>
      <c r="J65" s="52"/>
      <c r="K65" s="53"/>
      <c r="L65" s="51" t="s">
        <v>31</v>
      </c>
      <c r="M65" s="52"/>
      <c r="N65" s="53"/>
    </row>
    <row r="66" spans="2:20" ht="12" customHeight="1" thickBot="1" x14ac:dyDescent="0.4">
      <c r="B66" s="1"/>
      <c r="C66" s="51" t="s">
        <v>0</v>
      </c>
      <c r="D66" s="54" t="s">
        <v>1</v>
      </c>
      <c r="E66" s="59" t="s">
        <v>2</v>
      </c>
      <c r="F66" s="51" t="s">
        <v>0</v>
      </c>
      <c r="G66" s="54" t="s">
        <v>1</v>
      </c>
      <c r="H66" s="59" t="s">
        <v>2</v>
      </c>
      <c r="I66" s="51" t="s">
        <v>0</v>
      </c>
      <c r="J66" s="54" t="s">
        <v>1</v>
      </c>
      <c r="K66" s="59" t="s">
        <v>43</v>
      </c>
      <c r="L66" s="51" t="s">
        <v>0</v>
      </c>
      <c r="M66" s="54"/>
      <c r="N66" s="59"/>
    </row>
    <row r="67" spans="2:20" ht="11.15" customHeight="1" x14ac:dyDescent="0.35">
      <c r="B67" s="9"/>
      <c r="C67" s="26" t="s">
        <v>128</v>
      </c>
      <c r="D67" s="44">
        <v>200</v>
      </c>
      <c r="E67" s="47">
        <v>13</v>
      </c>
      <c r="F67" s="26" t="s">
        <v>9</v>
      </c>
      <c r="G67" s="44">
        <v>200</v>
      </c>
      <c r="H67" s="47">
        <v>10</v>
      </c>
      <c r="I67" s="26" t="s">
        <v>8</v>
      </c>
      <c r="J67" s="44">
        <v>250</v>
      </c>
      <c r="K67" s="47">
        <v>46</v>
      </c>
      <c r="L67" s="26" t="s">
        <v>52</v>
      </c>
      <c r="M67" s="44">
        <v>200</v>
      </c>
      <c r="N67" s="47">
        <v>10</v>
      </c>
      <c r="T67" s="1"/>
    </row>
    <row r="68" spans="2:20" ht="10.5" customHeight="1" x14ac:dyDescent="0.35">
      <c r="B68" s="9"/>
      <c r="C68" s="55" t="s">
        <v>61</v>
      </c>
      <c r="D68" s="44">
        <v>15</v>
      </c>
      <c r="E68" s="47">
        <v>8.5</v>
      </c>
      <c r="F68" s="26" t="s">
        <v>5</v>
      </c>
      <c r="G68" s="44">
        <v>30</v>
      </c>
      <c r="H68" s="49">
        <v>2</v>
      </c>
      <c r="I68" s="38" t="s">
        <v>5</v>
      </c>
      <c r="J68" s="48">
        <v>30</v>
      </c>
      <c r="K68" s="49">
        <v>1.4</v>
      </c>
      <c r="L68" s="26" t="s">
        <v>4</v>
      </c>
      <c r="M68" s="57">
        <v>150</v>
      </c>
      <c r="N68" s="47">
        <v>10</v>
      </c>
    </row>
    <row r="69" spans="2:20" ht="10.9" customHeight="1" x14ac:dyDescent="0.35">
      <c r="B69" s="9"/>
      <c r="C69" s="26" t="s">
        <v>39</v>
      </c>
      <c r="D69" s="44">
        <v>50</v>
      </c>
      <c r="E69" s="47">
        <v>3.2</v>
      </c>
      <c r="F69" s="26" t="s">
        <v>36</v>
      </c>
      <c r="G69" s="44">
        <v>200</v>
      </c>
      <c r="H69" s="47">
        <v>2</v>
      </c>
      <c r="I69" s="46" t="s">
        <v>41</v>
      </c>
      <c r="J69" s="44">
        <v>200</v>
      </c>
      <c r="K69" s="49">
        <v>5.5</v>
      </c>
      <c r="L69" s="26" t="s">
        <v>5</v>
      </c>
      <c r="M69" s="44">
        <v>60</v>
      </c>
      <c r="N69" s="49">
        <v>2.8</v>
      </c>
    </row>
    <row r="70" spans="2:20" ht="10.9" customHeight="1" x14ac:dyDescent="0.35">
      <c r="B70" s="9"/>
      <c r="C70" s="46" t="s">
        <v>36</v>
      </c>
      <c r="D70" s="44">
        <v>200</v>
      </c>
      <c r="E70" s="47">
        <v>2</v>
      </c>
      <c r="F70" s="26"/>
      <c r="G70" s="44"/>
      <c r="H70" s="47"/>
      <c r="I70" s="46"/>
      <c r="J70" s="44"/>
      <c r="K70" s="47"/>
      <c r="L70" s="26" t="s">
        <v>38</v>
      </c>
      <c r="M70" s="44">
        <v>200</v>
      </c>
      <c r="N70" s="47">
        <v>2</v>
      </c>
    </row>
    <row r="71" spans="2:20" ht="10.5" customHeight="1" x14ac:dyDescent="0.35">
      <c r="B71" s="1"/>
      <c r="C71" s="60" t="s">
        <v>129</v>
      </c>
      <c r="D71" s="44">
        <v>200</v>
      </c>
      <c r="E71" s="47">
        <v>30.9</v>
      </c>
      <c r="F71" s="46"/>
      <c r="G71" s="44"/>
      <c r="H71" s="49"/>
      <c r="I71" s="26"/>
      <c r="J71" s="44"/>
      <c r="K71" s="47"/>
      <c r="L71" s="26"/>
      <c r="M71" s="44"/>
      <c r="N71" s="47"/>
    </row>
    <row r="72" spans="2:20" ht="2.25" hidden="1" customHeight="1" x14ac:dyDescent="0.35">
      <c r="B72" s="1"/>
      <c r="C72" s="11"/>
      <c r="D72" s="14"/>
      <c r="E72" s="15"/>
      <c r="F72" s="11"/>
      <c r="G72" s="14"/>
      <c r="H72" s="15"/>
      <c r="I72" s="11"/>
      <c r="J72" s="14"/>
      <c r="K72" s="15"/>
      <c r="L72" s="11"/>
      <c r="M72" s="14"/>
      <c r="N72" s="15"/>
    </row>
    <row r="73" spans="2:20" ht="12" customHeight="1" thickBot="1" x14ac:dyDescent="0.4">
      <c r="B73" s="9"/>
      <c r="C73" s="8" t="s">
        <v>6</v>
      </c>
      <c r="E73" s="9">
        <f>SUM(E67:E72)</f>
        <v>57.599999999999994</v>
      </c>
      <c r="F73" s="8" t="s">
        <v>6</v>
      </c>
      <c r="H73" s="9">
        <f>SUM(H67:H72)</f>
        <v>14</v>
      </c>
      <c r="I73" s="8" t="s">
        <v>6</v>
      </c>
      <c r="K73" s="9">
        <f>SUM(K67:K72)</f>
        <v>52.9</v>
      </c>
      <c r="L73" s="8" t="s">
        <v>6</v>
      </c>
      <c r="N73" s="9">
        <f>SUM(N67:N72)</f>
        <v>24.8</v>
      </c>
      <c r="O73">
        <f>H73+E73</f>
        <v>71.599999999999994</v>
      </c>
    </row>
    <row r="74" spans="2:20" ht="12" customHeight="1" thickBot="1" x14ac:dyDescent="0.4">
      <c r="B74" s="9"/>
      <c r="C74" s="54" t="s">
        <v>7</v>
      </c>
      <c r="D74" s="52"/>
      <c r="E74" s="53"/>
      <c r="F74" s="54" t="s">
        <v>7</v>
      </c>
      <c r="G74" s="52"/>
      <c r="H74" s="53"/>
      <c r="I74" s="54" t="s">
        <v>7</v>
      </c>
      <c r="J74" s="52"/>
      <c r="K74" s="53"/>
      <c r="L74" s="54" t="s">
        <v>7</v>
      </c>
      <c r="M74" s="52"/>
      <c r="N74" s="53"/>
    </row>
    <row r="75" spans="2:20" ht="11.15" customHeight="1" x14ac:dyDescent="0.35">
      <c r="B75" s="9"/>
      <c r="C75" s="56" t="s">
        <v>125</v>
      </c>
      <c r="D75" s="44">
        <v>150</v>
      </c>
      <c r="E75" s="45">
        <v>18.75</v>
      </c>
      <c r="F75" s="26" t="s">
        <v>4</v>
      </c>
      <c r="G75" s="44">
        <v>100</v>
      </c>
      <c r="H75" s="47">
        <v>4</v>
      </c>
      <c r="I75" s="26" t="s">
        <v>60</v>
      </c>
      <c r="J75" s="44">
        <v>90</v>
      </c>
      <c r="K75" s="47">
        <v>42.5</v>
      </c>
      <c r="L75" s="50" t="s">
        <v>88</v>
      </c>
      <c r="M75" s="44">
        <v>90</v>
      </c>
      <c r="N75" s="47">
        <v>16.25</v>
      </c>
    </row>
    <row r="76" spans="2:20" ht="11.15" customHeight="1" x14ac:dyDescent="0.35">
      <c r="B76" s="9"/>
      <c r="C76" s="26" t="s">
        <v>153</v>
      </c>
      <c r="D76" s="44">
        <v>105</v>
      </c>
      <c r="E76" s="49">
        <v>43</v>
      </c>
      <c r="F76" s="26" t="s">
        <v>5</v>
      </c>
      <c r="G76" s="48">
        <v>30</v>
      </c>
      <c r="H76" s="49">
        <v>2</v>
      </c>
      <c r="I76" s="26" t="s">
        <v>3</v>
      </c>
      <c r="J76" s="44">
        <v>100</v>
      </c>
      <c r="K76" s="47">
        <v>6.5</v>
      </c>
      <c r="L76" s="26" t="s">
        <v>18</v>
      </c>
      <c r="M76" s="44">
        <v>150</v>
      </c>
      <c r="N76" s="47">
        <v>9.5</v>
      </c>
    </row>
    <row r="77" spans="2:20" ht="11.15" customHeight="1" x14ac:dyDescent="0.35">
      <c r="B77" s="9"/>
      <c r="C77" s="38" t="s">
        <v>3</v>
      </c>
      <c r="D77" s="44">
        <v>150</v>
      </c>
      <c r="E77" s="47">
        <v>8</v>
      </c>
      <c r="F77" s="26" t="s">
        <v>36</v>
      </c>
      <c r="G77" s="44">
        <v>200</v>
      </c>
      <c r="H77" s="47">
        <v>2</v>
      </c>
      <c r="I77" s="26" t="s">
        <v>5</v>
      </c>
      <c r="J77" s="48">
        <v>30</v>
      </c>
      <c r="K77" s="49">
        <v>1.4</v>
      </c>
      <c r="L77" s="26" t="s">
        <v>5</v>
      </c>
      <c r="M77" s="44">
        <v>60</v>
      </c>
      <c r="N77" s="47">
        <v>2.8</v>
      </c>
    </row>
    <row r="78" spans="2:20" ht="12" customHeight="1" x14ac:dyDescent="0.35">
      <c r="B78" s="9"/>
      <c r="C78" s="26" t="s">
        <v>39</v>
      </c>
      <c r="D78" s="44">
        <v>40</v>
      </c>
      <c r="E78" s="47">
        <v>2.5</v>
      </c>
      <c r="F78" s="26"/>
      <c r="G78" s="44"/>
      <c r="H78" s="47"/>
      <c r="I78" s="26" t="s">
        <v>42</v>
      </c>
      <c r="J78" s="44">
        <v>200</v>
      </c>
      <c r="K78" s="47">
        <v>5.5</v>
      </c>
      <c r="L78" s="26" t="s">
        <v>36</v>
      </c>
      <c r="M78" s="44">
        <v>200</v>
      </c>
      <c r="N78" s="47">
        <v>1.5</v>
      </c>
    </row>
    <row r="79" spans="2:20" ht="11.5" customHeight="1" x14ac:dyDescent="0.35">
      <c r="B79" s="9"/>
      <c r="C79" s="55" t="s">
        <v>130</v>
      </c>
      <c r="D79" s="44">
        <v>200</v>
      </c>
      <c r="E79" s="47">
        <v>3.5</v>
      </c>
      <c r="F79" s="26"/>
      <c r="G79" s="48"/>
      <c r="H79" s="49"/>
      <c r="I79" s="26"/>
      <c r="J79" s="44"/>
      <c r="K79" s="47"/>
      <c r="L79" s="26"/>
      <c r="M79" s="44"/>
      <c r="N79" s="47"/>
    </row>
    <row r="80" spans="2:20" ht="11.5" customHeight="1" x14ac:dyDescent="0.35">
      <c r="B80" s="9"/>
      <c r="C80" s="26"/>
      <c r="D80" s="44"/>
      <c r="E80" s="47"/>
      <c r="F80" s="26"/>
      <c r="G80" s="44"/>
      <c r="H80" s="47"/>
      <c r="I80" s="26"/>
      <c r="J80" s="44"/>
      <c r="K80" s="47"/>
      <c r="L80" s="26"/>
      <c r="M80" s="44"/>
      <c r="N80" s="47"/>
    </row>
    <row r="81" spans="2:15" ht="1.5" hidden="1" customHeight="1" x14ac:dyDescent="0.35">
      <c r="B81" s="1"/>
      <c r="C81" s="13"/>
      <c r="D81" s="14"/>
      <c r="E81" s="24"/>
      <c r="F81" s="13"/>
      <c r="G81" s="14"/>
      <c r="H81" s="24"/>
      <c r="I81" s="13"/>
      <c r="J81" s="14"/>
      <c r="K81" s="24"/>
      <c r="L81" s="13"/>
      <c r="M81" s="14"/>
      <c r="N81" s="24"/>
    </row>
    <row r="82" spans="2:15" ht="12" customHeight="1" thickBot="1" x14ac:dyDescent="0.4">
      <c r="B82" s="1"/>
      <c r="C82" s="10" t="s">
        <v>6</v>
      </c>
      <c r="E82" s="9">
        <f>SUM(E75:E81)</f>
        <v>75.75</v>
      </c>
      <c r="F82" s="10" t="s">
        <v>6</v>
      </c>
      <c r="H82" s="9">
        <f>SUM(H75:H81)</f>
        <v>8</v>
      </c>
      <c r="I82" s="10" t="s">
        <v>6</v>
      </c>
      <c r="K82" s="9">
        <f>SUM(K75:K81)</f>
        <v>55.9</v>
      </c>
      <c r="L82" s="10" t="s">
        <v>6</v>
      </c>
      <c r="N82" s="9">
        <f>SUM(N75:N81)</f>
        <v>30.05</v>
      </c>
      <c r="O82">
        <f>H82+E82</f>
        <v>83.75</v>
      </c>
    </row>
    <row r="83" spans="2:15" ht="12" customHeight="1" thickBot="1" x14ac:dyDescent="0.4">
      <c r="B83" s="1"/>
      <c r="C83" s="51" t="s">
        <v>12</v>
      </c>
      <c r="D83" s="52"/>
      <c r="E83" s="53"/>
      <c r="F83" s="51" t="s">
        <v>12</v>
      </c>
      <c r="G83" s="52"/>
      <c r="H83" s="53"/>
      <c r="I83" s="51" t="s">
        <v>12</v>
      </c>
      <c r="J83" s="52"/>
      <c r="K83" s="53"/>
      <c r="L83" s="51" t="s">
        <v>12</v>
      </c>
      <c r="M83" s="52"/>
      <c r="N83" s="53"/>
    </row>
    <row r="84" spans="2:15" ht="12.75" customHeight="1" x14ac:dyDescent="0.35">
      <c r="B84" s="9"/>
      <c r="C84" s="26" t="s">
        <v>131</v>
      </c>
      <c r="D84" s="44">
        <v>60</v>
      </c>
      <c r="E84" s="47">
        <v>12</v>
      </c>
      <c r="F84" s="38" t="s">
        <v>148</v>
      </c>
      <c r="G84" s="44">
        <v>50</v>
      </c>
      <c r="H84" s="47">
        <v>14</v>
      </c>
      <c r="I84" s="26" t="s">
        <v>105</v>
      </c>
      <c r="J84" s="44">
        <v>200</v>
      </c>
      <c r="K84" s="47">
        <v>13</v>
      </c>
      <c r="L84" s="26" t="s">
        <v>45</v>
      </c>
      <c r="M84" s="44">
        <v>45</v>
      </c>
      <c r="N84" s="47">
        <v>18.399999999999999</v>
      </c>
    </row>
    <row r="85" spans="2:15" ht="11.25" customHeight="1" x14ac:dyDescent="0.35">
      <c r="B85" s="9"/>
      <c r="C85" s="38" t="s">
        <v>19</v>
      </c>
      <c r="D85" s="44">
        <v>90</v>
      </c>
      <c r="E85" s="47">
        <v>23</v>
      </c>
      <c r="F85" s="26" t="s">
        <v>36</v>
      </c>
      <c r="G85" s="44">
        <v>200</v>
      </c>
      <c r="H85" s="47">
        <v>2</v>
      </c>
      <c r="I85" s="26" t="s">
        <v>62</v>
      </c>
      <c r="J85" s="44">
        <v>45</v>
      </c>
      <c r="K85" s="49">
        <v>14.9</v>
      </c>
      <c r="L85" s="26" t="s">
        <v>37</v>
      </c>
      <c r="M85" s="44">
        <v>150</v>
      </c>
      <c r="N85" s="47">
        <v>10</v>
      </c>
    </row>
    <row r="86" spans="2:15" ht="10.5" customHeight="1" x14ac:dyDescent="0.35">
      <c r="B86" s="9"/>
      <c r="C86" s="26" t="s">
        <v>119</v>
      </c>
      <c r="D86" s="44">
        <v>150</v>
      </c>
      <c r="E86" s="47">
        <v>12.5</v>
      </c>
      <c r="F86" s="26"/>
      <c r="G86" s="44"/>
      <c r="H86" s="49"/>
      <c r="I86" s="26" t="s">
        <v>10</v>
      </c>
      <c r="J86" s="44">
        <v>150</v>
      </c>
      <c r="K86" s="49">
        <v>15.5</v>
      </c>
      <c r="L86" s="26" t="s">
        <v>5</v>
      </c>
      <c r="M86" s="44">
        <v>30</v>
      </c>
      <c r="N86" s="47">
        <v>1.4</v>
      </c>
    </row>
    <row r="87" spans="2:15" ht="12" customHeight="1" x14ac:dyDescent="0.35">
      <c r="B87" s="9"/>
      <c r="C87" s="26" t="s">
        <v>39</v>
      </c>
      <c r="D87" s="44">
        <v>50</v>
      </c>
      <c r="E87" s="49">
        <v>3.2</v>
      </c>
      <c r="F87" s="26"/>
      <c r="G87" s="48"/>
      <c r="H87" s="49"/>
      <c r="I87" s="26" t="s">
        <v>5</v>
      </c>
      <c r="J87" s="48">
        <v>30</v>
      </c>
      <c r="K87" s="49">
        <v>1.4</v>
      </c>
      <c r="L87" s="26" t="s">
        <v>36</v>
      </c>
      <c r="M87" s="44">
        <v>200</v>
      </c>
      <c r="N87" s="47">
        <v>1.5</v>
      </c>
    </row>
    <row r="88" spans="2:15" ht="12" customHeight="1" x14ac:dyDescent="0.35">
      <c r="B88" s="9"/>
      <c r="C88" s="26" t="s">
        <v>17</v>
      </c>
      <c r="D88" s="44">
        <v>200</v>
      </c>
      <c r="E88" s="49">
        <v>3.5</v>
      </c>
      <c r="F88" s="26"/>
      <c r="G88" s="44"/>
      <c r="H88" s="47"/>
      <c r="I88" s="26" t="s">
        <v>63</v>
      </c>
      <c r="J88" s="44">
        <v>200</v>
      </c>
      <c r="K88" s="47">
        <v>8</v>
      </c>
      <c r="L88" s="26"/>
      <c r="M88" s="44"/>
      <c r="N88" s="47"/>
    </row>
    <row r="89" spans="2:15" ht="10.9" customHeight="1" x14ac:dyDescent="0.35">
      <c r="B89" s="9"/>
      <c r="C89" s="26"/>
      <c r="D89" s="48"/>
      <c r="E89" s="49"/>
      <c r="F89" s="26"/>
      <c r="G89" s="48"/>
      <c r="H89" s="49"/>
      <c r="I89" s="26"/>
      <c r="J89" s="44"/>
      <c r="K89" s="47"/>
      <c r="L89" s="26"/>
      <c r="M89" s="44"/>
      <c r="N89" s="47"/>
    </row>
    <row r="90" spans="2:15" ht="3.75" customHeight="1" x14ac:dyDescent="0.35">
      <c r="B90" s="9"/>
      <c r="C90" s="26"/>
      <c r="D90" s="44"/>
      <c r="E90" s="47"/>
      <c r="F90" s="26"/>
      <c r="G90" s="44"/>
      <c r="H90" s="47"/>
      <c r="I90" s="46"/>
      <c r="J90" s="44"/>
      <c r="K90" s="47"/>
      <c r="L90" s="26"/>
      <c r="M90" s="44"/>
      <c r="N90" s="47"/>
    </row>
    <row r="91" spans="2:15" ht="0.65" customHeight="1" x14ac:dyDescent="0.35">
      <c r="B91" s="1"/>
      <c r="C91" s="13"/>
      <c r="D91" s="14"/>
      <c r="E91" s="24"/>
      <c r="F91" s="13"/>
      <c r="G91" s="14"/>
      <c r="H91" s="24"/>
      <c r="I91" s="13"/>
      <c r="J91" s="14"/>
      <c r="K91" s="24"/>
      <c r="L91" s="13"/>
      <c r="M91" s="14"/>
      <c r="N91" s="24"/>
    </row>
    <row r="92" spans="2:15" ht="12" hidden="1" customHeight="1" x14ac:dyDescent="0.35">
      <c r="B92" s="1"/>
      <c r="C92" s="13"/>
      <c r="D92" s="14"/>
      <c r="E92" s="15"/>
      <c r="F92" s="13"/>
      <c r="G92" s="14"/>
      <c r="H92" s="15"/>
      <c r="I92" s="13"/>
      <c r="J92" s="14"/>
      <c r="K92" s="15"/>
      <c r="L92" s="13"/>
      <c r="M92" s="14"/>
      <c r="N92" s="15"/>
    </row>
    <row r="93" spans="2:15" ht="14.25" customHeight="1" thickBot="1" x14ac:dyDescent="0.4">
      <c r="B93" s="1"/>
      <c r="C93" s="20" t="s">
        <v>6</v>
      </c>
      <c r="D93" s="17"/>
      <c r="E93" s="18">
        <f>SUM(E84:E92)</f>
        <v>54.2</v>
      </c>
      <c r="F93" s="20" t="s">
        <v>6</v>
      </c>
      <c r="G93" s="17"/>
      <c r="H93" s="18">
        <f>SUM(H84:H92)</f>
        <v>16</v>
      </c>
      <c r="I93" s="20" t="s">
        <v>6</v>
      </c>
      <c r="J93" s="17"/>
      <c r="K93" s="18">
        <f>SUM(K84:K92)</f>
        <v>52.8</v>
      </c>
      <c r="L93" s="20" t="s">
        <v>6</v>
      </c>
      <c r="M93" s="17"/>
      <c r="N93" s="18">
        <f>SUM(N84:N92)</f>
        <v>31.299999999999997</v>
      </c>
      <c r="O93">
        <f>H93+E93</f>
        <v>70.2</v>
      </c>
    </row>
    <row r="94" spans="2:15" ht="1.1499999999999999" customHeight="1" thickBot="1" x14ac:dyDescent="0.4">
      <c r="B94" s="1"/>
      <c r="C94" s="19"/>
      <c r="E94" s="1"/>
      <c r="F94" s="19"/>
      <c r="H94" s="1"/>
      <c r="I94" s="19"/>
      <c r="K94" s="1"/>
      <c r="L94" s="19"/>
      <c r="N94" s="1"/>
    </row>
    <row r="95" spans="2:15" ht="12" hidden="1" customHeight="1" thickBot="1" x14ac:dyDescent="0.4">
      <c r="B95" s="1"/>
      <c r="C95" s="19"/>
      <c r="D95" s="1"/>
      <c r="E95" s="1"/>
      <c r="F95" s="19"/>
      <c r="G95" s="1"/>
      <c r="H95" s="1"/>
      <c r="I95" s="19"/>
      <c r="J95" s="1"/>
      <c r="K95" s="1"/>
      <c r="L95" s="19"/>
      <c r="M95" s="1"/>
      <c r="N95" s="1"/>
    </row>
    <row r="96" spans="2:15" ht="12" hidden="1" customHeight="1" thickBot="1" x14ac:dyDescent="0.4">
      <c r="B96" s="1"/>
      <c r="C96" s="21"/>
      <c r="D96" s="17"/>
      <c r="E96" s="17"/>
      <c r="F96" s="21"/>
      <c r="G96" s="17"/>
      <c r="H96" s="17"/>
      <c r="I96" s="21"/>
      <c r="J96" s="17"/>
      <c r="K96" s="17"/>
      <c r="L96" s="21"/>
      <c r="M96" s="17"/>
      <c r="N96" s="17"/>
    </row>
    <row r="97" spans="2:15" ht="12" customHeight="1" thickBot="1" x14ac:dyDescent="0.4">
      <c r="B97" s="1"/>
      <c r="C97" s="51" t="s">
        <v>13</v>
      </c>
      <c r="D97" s="52"/>
      <c r="E97" s="53"/>
      <c r="F97" s="51" t="s">
        <v>13</v>
      </c>
      <c r="G97" s="52"/>
      <c r="H97" s="53"/>
      <c r="I97" s="51" t="s">
        <v>13</v>
      </c>
      <c r="J97" s="52"/>
      <c r="K97" s="53"/>
      <c r="L97" s="51" t="s">
        <v>13</v>
      </c>
      <c r="M97" s="52"/>
      <c r="N97" s="53"/>
    </row>
    <row r="98" spans="2:15" ht="12" customHeight="1" x14ac:dyDescent="0.35">
      <c r="B98" s="9"/>
      <c r="C98" s="38" t="s">
        <v>125</v>
      </c>
      <c r="D98" s="44">
        <v>150</v>
      </c>
      <c r="E98" s="47">
        <v>18.75</v>
      </c>
      <c r="F98" s="46" t="s">
        <v>152</v>
      </c>
      <c r="G98" s="44">
        <v>100</v>
      </c>
      <c r="H98" s="47">
        <v>18</v>
      </c>
      <c r="I98" s="26" t="s">
        <v>23</v>
      </c>
      <c r="J98" s="44">
        <v>200</v>
      </c>
      <c r="K98" s="47">
        <v>13</v>
      </c>
      <c r="L98" s="26" t="s">
        <v>89</v>
      </c>
      <c r="M98" s="44">
        <v>45</v>
      </c>
      <c r="N98" s="47">
        <v>18.25</v>
      </c>
    </row>
    <row r="99" spans="2:15" ht="12" customHeight="1" x14ac:dyDescent="0.35">
      <c r="B99" s="9"/>
      <c r="C99" s="26" t="s">
        <v>86</v>
      </c>
      <c r="D99" s="44">
        <v>150</v>
      </c>
      <c r="E99" s="47">
        <v>30</v>
      </c>
      <c r="F99" s="26" t="s">
        <v>36</v>
      </c>
      <c r="G99" s="44">
        <v>200</v>
      </c>
      <c r="H99" s="47">
        <v>2</v>
      </c>
      <c r="I99" s="26" t="s">
        <v>89</v>
      </c>
      <c r="J99" s="44">
        <v>45</v>
      </c>
      <c r="K99" s="47">
        <v>18.25</v>
      </c>
      <c r="L99" s="26" t="s">
        <v>64</v>
      </c>
      <c r="M99" s="44">
        <v>150</v>
      </c>
      <c r="N99" s="47">
        <v>9.5</v>
      </c>
    </row>
    <row r="100" spans="2:15" ht="12" customHeight="1" x14ac:dyDescent="0.35">
      <c r="B100" s="9"/>
      <c r="C100" s="26" t="s">
        <v>132</v>
      </c>
      <c r="D100" s="44">
        <v>35</v>
      </c>
      <c r="E100" s="47">
        <v>11</v>
      </c>
      <c r="F100" s="46"/>
      <c r="G100" s="44"/>
      <c r="H100" s="47"/>
      <c r="I100" s="26" t="s">
        <v>64</v>
      </c>
      <c r="J100" s="44">
        <v>150</v>
      </c>
      <c r="K100" s="49">
        <v>9.5</v>
      </c>
      <c r="L100" s="26" t="s">
        <v>5</v>
      </c>
      <c r="M100" s="48">
        <v>30</v>
      </c>
      <c r="N100" s="49">
        <v>1.4</v>
      </c>
    </row>
    <row r="101" spans="2:15" ht="12" customHeight="1" x14ac:dyDescent="0.35">
      <c r="B101" s="9"/>
      <c r="C101" s="26" t="s">
        <v>39</v>
      </c>
      <c r="D101" s="44">
        <v>20</v>
      </c>
      <c r="E101" s="47">
        <v>1.3</v>
      </c>
      <c r="F101" s="46"/>
      <c r="G101" s="44"/>
      <c r="H101" s="47"/>
      <c r="I101" s="26" t="s">
        <v>5</v>
      </c>
      <c r="J101" s="48">
        <v>30</v>
      </c>
      <c r="K101" s="49">
        <v>1.4</v>
      </c>
      <c r="L101" s="26" t="s">
        <v>36</v>
      </c>
      <c r="M101" s="44">
        <v>200</v>
      </c>
      <c r="N101" s="47">
        <v>1.5</v>
      </c>
    </row>
    <row r="102" spans="2:15" ht="12" customHeight="1" x14ac:dyDescent="0.35">
      <c r="B102" s="9"/>
      <c r="C102" s="26" t="s">
        <v>83</v>
      </c>
      <c r="D102" s="44">
        <v>200</v>
      </c>
      <c r="E102" s="47">
        <v>9</v>
      </c>
      <c r="F102" s="26"/>
      <c r="G102" s="48"/>
      <c r="H102" s="49"/>
      <c r="I102" s="26" t="s">
        <v>36</v>
      </c>
      <c r="J102" s="44">
        <v>200</v>
      </c>
      <c r="K102" s="47">
        <v>1.5</v>
      </c>
      <c r="L102" s="56"/>
      <c r="M102" s="44"/>
      <c r="N102" s="47"/>
    </row>
    <row r="103" spans="2:15" ht="12" customHeight="1" x14ac:dyDescent="0.35">
      <c r="B103" s="9"/>
      <c r="C103" s="26"/>
      <c r="D103" s="44"/>
      <c r="E103" s="47"/>
      <c r="F103" s="26"/>
      <c r="G103" s="44"/>
      <c r="H103" s="47"/>
      <c r="I103" s="46"/>
      <c r="J103" s="44"/>
      <c r="K103" s="47"/>
      <c r="L103" s="46"/>
      <c r="M103" s="44"/>
      <c r="N103" s="47"/>
    </row>
    <row r="104" spans="2:15" ht="12" customHeight="1" x14ac:dyDescent="0.35">
      <c r="B104" s="9"/>
      <c r="C104" s="38"/>
      <c r="D104" s="44"/>
      <c r="E104" s="47"/>
      <c r="F104" s="38"/>
      <c r="G104" s="44"/>
      <c r="H104" s="47"/>
      <c r="I104" s="46"/>
      <c r="J104" s="44"/>
      <c r="K104" s="47"/>
      <c r="L104" s="46"/>
      <c r="M104" s="44"/>
      <c r="N104" s="47"/>
    </row>
    <row r="105" spans="2:15" ht="12" customHeight="1" thickBot="1" x14ac:dyDescent="0.4">
      <c r="B105" s="1"/>
      <c r="C105" s="10" t="s">
        <v>6</v>
      </c>
      <c r="E105" s="9">
        <f>SUM(E98:E103)</f>
        <v>70.05</v>
      </c>
      <c r="F105" s="10" t="s">
        <v>6</v>
      </c>
      <c r="H105" s="9">
        <f>SUM(H98:H103)</f>
        <v>20</v>
      </c>
      <c r="I105" s="10" t="s">
        <v>6</v>
      </c>
      <c r="K105" s="9">
        <f>SUM(K98:K103)</f>
        <v>43.65</v>
      </c>
      <c r="L105" s="10" t="s">
        <v>6</v>
      </c>
      <c r="N105" s="9">
        <f>SUM(N98:N103)</f>
        <v>30.65</v>
      </c>
      <c r="O105">
        <f>H105+E105</f>
        <v>90.05</v>
      </c>
    </row>
    <row r="106" spans="2:15" ht="12" customHeight="1" thickBot="1" x14ac:dyDescent="0.4">
      <c r="B106" s="1"/>
      <c r="C106" s="51" t="s">
        <v>14</v>
      </c>
      <c r="D106" s="52"/>
      <c r="E106" s="53"/>
      <c r="F106" s="51" t="s">
        <v>14</v>
      </c>
      <c r="G106" s="52"/>
      <c r="H106" s="53"/>
      <c r="I106" s="51" t="s">
        <v>14</v>
      </c>
      <c r="J106" s="52"/>
      <c r="K106" s="53"/>
      <c r="L106" s="51" t="s">
        <v>14</v>
      </c>
      <c r="M106" s="52"/>
      <c r="N106" s="53"/>
    </row>
    <row r="107" spans="2:15" ht="12" customHeight="1" x14ac:dyDescent="0.35">
      <c r="B107" s="9"/>
      <c r="C107" s="38" t="s">
        <v>90</v>
      </c>
      <c r="D107" s="44">
        <v>90</v>
      </c>
      <c r="E107" s="45">
        <v>42</v>
      </c>
      <c r="F107" s="26" t="s">
        <v>150</v>
      </c>
      <c r="G107" s="44">
        <v>200</v>
      </c>
      <c r="H107" s="47">
        <v>17</v>
      </c>
      <c r="I107" s="26" t="s">
        <v>65</v>
      </c>
      <c r="J107" s="44">
        <v>200</v>
      </c>
      <c r="K107" s="47">
        <v>10</v>
      </c>
      <c r="L107" s="26" t="s">
        <v>45</v>
      </c>
      <c r="M107" s="44">
        <v>45</v>
      </c>
      <c r="N107" s="47">
        <v>18.399999999999999</v>
      </c>
    </row>
    <row r="108" spans="2:15" ht="12" customHeight="1" x14ac:dyDescent="0.35">
      <c r="B108" s="9"/>
      <c r="C108" s="38" t="s">
        <v>18</v>
      </c>
      <c r="D108" s="44">
        <v>150</v>
      </c>
      <c r="E108" s="47">
        <v>12</v>
      </c>
      <c r="F108" s="26" t="s">
        <v>5</v>
      </c>
      <c r="G108" s="44">
        <v>30</v>
      </c>
      <c r="H108" s="49">
        <v>2</v>
      </c>
      <c r="I108" s="26" t="s">
        <v>66</v>
      </c>
      <c r="J108" s="44">
        <v>45</v>
      </c>
      <c r="K108" s="47">
        <v>21.25</v>
      </c>
      <c r="L108" s="26" t="s">
        <v>4</v>
      </c>
      <c r="M108" s="44">
        <v>150</v>
      </c>
      <c r="N108" s="47">
        <v>10</v>
      </c>
    </row>
    <row r="109" spans="2:15" ht="12" customHeight="1" x14ac:dyDescent="0.35">
      <c r="B109" s="9"/>
      <c r="C109" s="38" t="s">
        <v>134</v>
      </c>
      <c r="D109" s="44">
        <v>17</v>
      </c>
      <c r="E109" s="47">
        <v>10.6</v>
      </c>
      <c r="F109" s="26" t="s">
        <v>36</v>
      </c>
      <c r="G109" s="44">
        <v>200</v>
      </c>
      <c r="H109" s="47">
        <v>2</v>
      </c>
      <c r="I109" s="26" t="s">
        <v>4</v>
      </c>
      <c r="J109" s="44">
        <v>150</v>
      </c>
      <c r="K109" s="47">
        <v>10</v>
      </c>
      <c r="L109" s="26" t="s">
        <v>36</v>
      </c>
      <c r="M109" s="44">
        <v>200</v>
      </c>
      <c r="N109" s="47">
        <v>1.5</v>
      </c>
    </row>
    <row r="110" spans="2:15" ht="12" customHeight="1" x14ac:dyDescent="0.35">
      <c r="B110" s="9"/>
      <c r="C110" s="26" t="s">
        <v>39</v>
      </c>
      <c r="D110" s="44">
        <v>50</v>
      </c>
      <c r="E110" s="47">
        <v>3.2</v>
      </c>
      <c r="F110" s="26"/>
      <c r="G110" s="44"/>
      <c r="H110" s="47"/>
      <c r="I110" s="26" t="s">
        <v>5</v>
      </c>
      <c r="J110" s="48">
        <v>30</v>
      </c>
      <c r="K110" s="49">
        <v>1.4</v>
      </c>
      <c r="L110" s="26" t="s">
        <v>5</v>
      </c>
      <c r="M110" s="48">
        <v>30</v>
      </c>
      <c r="N110" s="49">
        <v>1.4</v>
      </c>
    </row>
    <row r="111" spans="2:15" ht="12" customHeight="1" x14ac:dyDescent="0.35">
      <c r="B111" s="9"/>
      <c r="C111" s="26" t="s">
        <v>44</v>
      </c>
      <c r="D111" s="44">
        <v>200</v>
      </c>
      <c r="E111" s="49">
        <v>10</v>
      </c>
      <c r="F111" s="26"/>
      <c r="G111" s="48"/>
      <c r="H111" s="49"/>
      <c r="I111" s="26" t="s">
        <v>67</v>
      </c>
      <c r="J111" s="44">
        <v>200</v>
      </c>
      <c r="K111" s="47">
        <v>6.1</v>
      </c>
      <c r="L111" s="26"/>
      <c r="M111" s="44"/>
      <c r="N111" s="47"/>
    </row>
    <row r="112" spans="2:15" ht="12" customHeight="1" x14ac:dyDescent="0.35">
      <c r="B112" s="1"/>
      <c r="C112" s="26"/>
      <c r="D112" s="44"/>
      <c r="E112" s="47"/>
      <c r="F112" s="26"/>
      <c r="G112" s="44"/>
      <c r="H112" s="47"/>
      <c r="I112" s="46"/>
      <c r="J112" s="44"/>
      <c r="K112" s="49"/>
      <c r="L112" s="46"/>
      <c r="M112" s="44"/>
      <c r="N112" s="47"/>
    </row>
    <row r="113" spans="2:15" ht="0.65" customHeight="1" x14ac:dyDescent="0.35">
      <c r="B113" s="1"/>
      <c r="C113" s="13"/>
      <c r="D113" s="14"/>
      <c r="E113" s="15"/>
      <c r="F113" s="13"/>
      <c r="G113" s="14"/>
      <c r="H113" s="15"/>
      <c r="I113" s="12"/>
      <c r="J113" s="14"/>
      <c r="K113" s="24"/>
      <c r="L113" s="13"/>
      <c r="M113" s="14"/>
      <c r="N113" s="15"/>
    </row>
    <row r="114" spans="2:15" ht="22.5" customHeight="1" thickBot="1" x14ac:dyDescent="0.4">
      <c r="B114" s="1"/>
      <c r="C114" s="10" t="s">
        <v>6</v>
      </c>
      <c r="E114" s="9">
        <f>SUM(E107:E112)</f>
        <v>77.8</v>
      </c>
      <c r="F114" s="10" t="s">
        <v>6</v>
      </c>
      <c r="H114" s="9">
        <f>SUM(H107:H112)</f>
        <v>21</v>
      </c>
      <c r="I114" s="10" t="s">
        <v>6</v>
      </c>
      <c r="K114" s="9">
        <f>SUM(K107:K112)+K113</f>
        <v>48.75</v>
      </c>
      <c r="L114" s="10" t="s">
        <v>6</v>
      </c>
      <c r="N114" s="9">
        <f>SUM(N107:N112)</f>
        <v>31.299999999999997</v>
      </c>
      <c r="O114">
        <f>H114+E114</f>
        <v>98.8</v>
      </c>
    </row>
    <row r="115" spans="2:15" ht="12" customHeight="1" thickBot="1" x14ac:dyDescent="0.4">
      <c r="B115" s="1"/>
      <c r="C115" s="51" t="s">
        <v>16</v>
      </c>
      <c r="D115" s="52"/>
      <c r="E115" s="53"/>
      <c r="F115" s="51" t="s">
        <v>16</v>
      </c>
      <c r="G115" s="52"/>
      <c r="H115" s="53"/>
      <c r="I115" s="51" t="s">
        <v>16</v>
      </c>
      <c r="J115" s="52"/>
      <c r="K115" s="53"/>
      <c r="L115" s="51" t="s">
        <v>16</v>
      </c>
      <c r="M115" s="52"/>
      <c r="N115" s="53"/>
    </row>
    <row r="116" spans="2:15" ht="12" customHeight="1" x14ac:dyDescent="0.35">
      <c r="B116" s="9"/>
      <c r="C116" s="38" t="s">
        <v>125</v>
      </c>
      <c r="D116" s="44">
        <v>150</v>
      </c>
      <c r="E116" s="47">
        <v>18.75</v>
      </c>
      <c r="F116" s="26" t="s">
        <v>135</v>
      </c>
      <c r="G116" s="44">
        <v>200</v>
      </c>
      <c r="H116" s="47">
        <v>16</v>
      </c>
      <c r="I116" s="26" t="s">
        <v>9</v>
      </c>
      <c r="J116" s="44">
        <v>200</v>
      </c>
      <c r="K116" s="47">
        <v>10</v>
      </c>
      <c r="L116" s="26" t="s">
        <v>9</v>
      </c>
      <c r="M116" s="44">
        <v>200</v>
      </c>
      <c r="N116" s="47">
        <v>10</v>
      </c>
    </row>
    <row r="117" spans="2:15" ht="12" customHeight="1" x14ac:dyDescent="0.35">
      <c r="B117" s="9"/>
      <c r="C117" s="38" t="s">
        <v>157</v>
      </c>
      <c r="D117" s="44">
        <v>150</v>
      </c>
      <c r="E117" s="47">
        <v>43</v>
      </c>
      <c r="F117" s="26" t="s">
        <v>5</v>
      </c>
      <c r="G117" s="48">
        <v>30</v>
      </c>
      <c r="H117" s="49">
        <v>2</v>
      </c>
      <c r="I117" s="26" t="s">
        <v>68</v>
      </c>
      <c r="J117" s="44">
        <v>45</v>
      </c>
      <c r="K117" s="47">
        <v>21.25</v>
      </c>
      <c r="L117" s="26" t="s">
        <v>69</v>
      </c>
      <c r="M117" s="44">
        <v>150</v>
      </c>
      <c r="N117" s="47">
        <v>12</v>
      </c>
    </row>
    <row r="118" spans="2:15" ht="12" customHeight="1" x14ac:dyDescent="0.35">
      <c r="B118" s="9"/>
      <c r="C118" s="38" t="s">
        <v>85</v>
      </c>
      <c r="D118" s="44">
        <v>30</v>
      </c>
      <c r="E118" s="47">
        <v>2.9</v>
      </c>
      <c r="F118" s="26" t="s">
        <v>36</v>
      </c>
      <c r="G118" s="44">
        <v>200</v>
      </c>
      <c r="H118" s="47">
        <v>2</v>
      </c>
      <c r="I118" s="26" t="s">
        <v>69</v>
      </c>
      <c r="J118" s="44">
        <v>150</v>
      </c>
      <c r="K118" s="47">
        <v>12</v>
      </c>
      <c r="L118" s="26" t="s">
        <v>5</v>
      </c>
      <c r="M118" s="48">
        <v>60</v>
      </c>
      <c r="N118" s="49">
        <v>2.8</v>
      </c>
    </row>
    <row r="119" spans="2:15" ht="12" customHeight="1" x14ac:dyDescent="0.35">
      <c r="B119" s="9"/>
      <c r="C119" s="26" t="s">
        <v>39</v>
      </c>
      <c r="D119" s="44">
        <v>20</v>
      </c>
      <c r="E119" s="47">
        <v>1.3</v>
      </c>
      <c r="F119" s="46"/>
      <c r="G119" s="44"/>
      <c r="H119" s="47"/>
      <c r="I119" s="26" t="s">
        <v>5</v>
      </c>
      <c r="J119" s="48">
        <v>30</v>
      </c>
      <c r="K119" s="49">
        <v>1.4</v>
      </c>
      <c r="L119" s="26" t="s">
        <v>38</v>
      </c>
      <c r="M119" s="44">
        <v>200</v>
      </c>
      <c r="N119" s="47">
        <v>2</v>
      </c>
    </row>
    <row r="120" spans="2:15" ht="12" customHeight="1" x14ac:dyDescent="0.35">
      <c r="B120" s="9"/>
      <c r="C120" s="26" t="s">
        <v>38</v>
      </c>
      <c r="D120" s="44">
        <v>200</v>
      </c>
      <c r="E120" s="47">
        <v>3</v>
      </c>
      <c r="F120" s="26"/>
      <c r="G120" s="48"/>
      <c r="H120" s="49"/>
      <c r="I120" s="46" t="s">
        <v>15</v>
      </c>
      <c r="J120" s="44">
        <v>200</v>
      </c>
      <c r="K120" s="47">
        <v>5</v>
      </c>
      <c r="L120" s="26"/>
      <c r="M120" s="44"/>
      <c r="N120" s="47"/>
    </row>
    <row r="121" spans="2:15" ht="1.1499999999999999" customHeight="1" x14ac:dyDescent="0.35">
      <c r="B121" s="9"/>
      <c r="C121" s="46"/>
      <c r="D121" s="44"/>
      <c r="E121" s="47"/>
      <c r="F121" s="46"/>
      <c r="G121" s="44"/>
      <c r="H121" s="47"/>
      <c r="I121" s="46"/>
      <c r="J121" s="44"/>
      <c r="K121" s="49"/>
      <c r="L121" s="46"/>
      <c r="M121" s="44"/>
      <c r="N121" s="47"/>
    </row>
    <row r="122" spans="2:15" ht="0.65" hidden="1" customHeight="1" x14ac:dyDescent="0.35">
      <c r="B122" s="1"/>
      <c r="C122" s="13"/>
      <c r="D122" s="14"/>
      <c r="E122" s="24"/>
      <c r="F122" s="13"/>
      <c r="G122" s="14"/>
      <c r="H122" s="24"/>
      <c r="I122" s="13"/>
      <c r="J122" s="14"/>
      <c r="K122" s="24"/>
      <c r="L122" s="13"/>
      <c r="M122" s="14"/>
      <c r="N122" s="24"/>
    </row>
    <row r="123" spans="2:15" ht="22" customHeight="1" thickBot="1" x14ac:dyDescent="0.4">
      <c r="B123" s="1"/>
      <c r="C123" s="20" t="s">
        <v>6</v>
      </c>
      <c r="D123" s="17"/>
      <c r="E123" s="18">
        <f>SUM(E116:E121)</f>
        <v>68.95</v>
      </c>
      <c r="F123" s="20" t="s">
        <v>6</v>
      </c>
      <c r="G123" s="17"/>
      <c r="H123" s="18">
        <f>SUM(H116:H121)</f>
        <v>20</v>
      </c>
      <c r="I123" s="20" t="s">
        <v>6</v>
      </c>
      <c r="J123" s="17"/>
      <c r="K123" s="18">
        <f>SUM(K116:K121)</f>
        <v>49.65</v>
      </c>
      <c r="L123" s="20" t="s">
        <v>6</v>
      </c>
      <c r="M123" s="17"/>
      <c r="N123" s="18">
        <f>SUM(N116:N121)</f>
        <v>26.8</v>
      </c>
      <c r="O123">
        <f>H123+E123</f>
        <v>88.95</v>
      </c>
    </row>
    <row r="124" spans="2:15" ht="22" customHeight="1" thickBot="1" x14ac:dyDescent="0.4">
      <c r="B124" s="1"/>
      <c r="C124" s="19"/>
      <c r="D124" s="1"/>
      <c r="E124" s="1"/>
      <c r="F124" s="19"/>
      <c r="G124" s="1"/>
      <c r="H124" s="1"/>
      <c r="I124" s="21"/>
      <c r="J124" s="17"/>
      <c r="K124" s="18"/>
      <c r="L124" s="19"/>
      <c r="M124" s="1"/>
      <c r="N124" s="1"/>
    </row>
    <row r="125" spans="2:15" ht="21" customHeight="1" thickBot="1" x14ac:dyDescent="0.4">
      <c r="B125" s="1"/>
      <c r="C125" s="19"/>
      <c r="D125" s="1"/>
      <c r="E125" s="1"/>
      <c r="F125" s="19"/>
      <c r="G125" s="1"/>
      <c r="H125" s="1"/>
      <c r="I125" s="21"/>
      <c r="J125" s="17"/>
      <c r="K125" s="18"/>
      <c r="O125" s="1"/>
    </row>
    <row r="126" spans="2:15" ht="32.25" customHeight="1" thickBot="1" x14ac:dyDescent="0.4">
      <c r="B126" s="1"/>
      <c r="C126" s="19"/>
      <c r="D126" s="1"/>
      <c r="E126" s="1"/>
      <c r="F126" s="19"/>
      <c r="G126" s="1"/>
      <c r="H126" s="1"/>
      <c r="I126" s="21"/>
      <c r="J126" s="17"/>
      <c r="K126" s="18"/>
      <c r="O126" s="1"/>
    </row>
    <row r="127" spans="2:15" ht="29.25" hidden="1" customHeight="1" thickBot="1" x14ac:dyDescent="0.4">
      <c r="B127" s="1"/>
      <c r="C127" s="21"/>
      <c r="D127" s="17"/>
      <c r="E127" s="17"/>
      <c r="F127" s="21"/>
      <c r="G127" s="17"/>
      <c r="H127" s="17"/>
      <c r="I127" s="20"/>
      <c r="J127" s="17"/>
      <c r="K127" s="18"/>
    </row>
    <row r="128" spans="2:15" ht="15" thickBot="1" x14ac:dyDescent="0.4">
      <c r="C128" s="51" t="s">
        <v>100</v>
      </c>
      <c r="D128" s="52"/>
      <c r="E128" s="53"/>
      <c r="F128" s="51" t="s">
        <v>109</v>
      </c>
      <c r="G128" s="52"/>
      <c r="H128" s="53"/>
      <c r="I128" s="51" t="s">
        <v>32</v>
      </c>
      <c r="J128" s="52"/>
      <c r="K128" s="53"/>
      <c r="L128" s="51" t="s">
        <v>33</v>
      </c>
      <c r="M128" s="52"/>
      <c r="N128" s="53"/>
    </row>
    <row r="129" spans="2:15" ht="15" thickBot="1" x14ac:dyDescent="0.4">
      <c r="C129" s="51" t="s">
        <v>0</v>
      </c>
      <c r="D129" s="54" t="s">
        <v>1</v>
      </c>
      <c r="E129" s="59" t="s">
        <v>2</v>
      </c>
      <c r="F129" s="51" t="s">
        <v>0</v>
      </c>
      <c r="G129" s="54" t="s">
        <v>1</v>
      </c>
      <c r="H129" s="59" t="s">
        <v>2</v>
      </c>
      <c r="I129" s="51" t="s">
        <v>0</v>
      </c>
      <c r="J129" s="54" t="s">
        <v>1</v>
      </c>
      <c r="K129" s="59" t="s">
        <v>43</v>
      </c>
      <c r="L129" s="51" t="s">
        <v>0</v>
      </c>
      <c r="M129" s="54"/>
      <c r="N129" s="59"/>
    </row>
    <row r="130" spans="2:15" x14ac:dyDescent="0.35">
      <c r="B130" s="9"/>
      <c r="C130" s="38" t="s">
        <v>136</v>
      </c>
      <c r="D130" s="44" t="s">
        <v>82</v>
      </c>
      <c r="E130" s="45">
        <v>23</v>
      </c>
      <c r="F130" s="26" t="s">
        <v>71</v>
      </c>
      <c r="G130" s="44">
        <v>90</v>
      </c>
      <c r="H130" s="47">
        <v>36</v>
      </c>
      <c r="I130" s="26" t="s">
        <v>70</v>
      </c>
      <c r="J130" s="44">
        <v>200</v>
      </c>
      <c r="K130" s="47">
        <v>10</v>
      </c>
      <c r="L130" s="26" t="s">
        <v>71</v>
      </c>
      <c r="M130" s="44">
        <v>45</v>
      </c>
      <c r="N130" s="47">
        <v>16.350000000000001</v>
      </c>
    </row>
    <row r="131" spans="2:15" x14ac:dyDescent="0.35">
      <c r="B131" s="9"/>
      <c r="C131" s="38" t="s">
        <v>125</v>
      </c>
      <c r="D131" s="44">
        <v>150</v>
      </c>
      <c r="E131" s="47">
        <v>18.75</v>
      </c>
      <c r="F131" s="26" t="s">
        <v>3</v>
      </c>
      <c r="G131" s="57">
        <v>100</v>
      </c>
      <c r="H131" s="47">
        <v>5</v>
      </c>
      <c r="I131" s="26" t="s">
        <v>71</v>
      </c>
      <c r="J131" s="44">
        <v>45</v>
      </c>
      <c r="K131" s="47">
        <v>16.350000000000001</v>
      </c>
      <c r="L131" s="26" t="s">
        <v>4</v>
      </c>
      <c r="M131" s="57">
        <v>100</v>
      </c>
      <c r="N131" s="47">
        <v>7</v>
      </c>
    </row>
    <row r="132" spans="2:15" ht="13.4" customHeight="1" x14ac:dyDescent="0.35">
      <c r="B132" s="9"/>
      <c r="C132" s="56" t="s">
        <v>61</v>
      </c>
      <c r="D132" s="48">
        <v>15</v>
      </c>
      <c r="E132" s="49">
        <v>8.5</v>
      </c>
      <c r="F132" s="26" t="s">
        <v>5</v>
      </c>
      <c r="G132" s="48">
        <v>30</v>
      </c>
      <c r="H132" s="49">
        <v>2</v>
      </c>
      <c r="I132" s="26" t="s">
        <v>4</v>
      </c>
      <c r="J132" s="57">
        <v>150</v>
      </c>
      <c r="K132" s="47">
        <v>10</v>
      </c>
      <c r="L132" s="26" t="s">
        <v>5</v>
      </c>
      <c r="M132" s="48">
        <v>30</v>
      </c>
      <c r="N132" s="49">
        <v>1.4</v>
      </c>
    </row>
    <row r="133" spans="2:15" ht="12.65" customHeight="1" x14ac:dyDescent="0.35">
      <c r="B133" s="9"/>
      <c r="C133" s="26" t="s">
        <v>39</v>
      </c>
      <c r="D133" s="44">
        <v>50</v>
      </c>
      <c r="E133" s="47">
        <v>3.2</v>
      </c>
      <c r="F133" s="26" t="s">
        <v>36</v>
      </c>
      <c r="G133" s="44">
        <v>200</v>
      </c>
      <c r="H133" s="47">
        <v>2</v>
      </c>
      <c r="I133" s="26" t="s">
        <v>5</v>
      </c>
      <c r="J133" s="48">
        <v>60</v>
      </c>
      <c r="K133" s="49">
        <v>2.8</v>
      </c>
      <c r="L133" s="26" t="s">
        <v>38</v>
      </c>
      <c r="M133" s="44">
        <v>200</v>
      </c>
      <c r="N133" s="47">
        <v>2</v>
      </c>
    </row>
    <row r="134" spans="2:15" ht="12.65" customHeight="1" x14ac:dyDescent="0.35">
      <c r="B134" s="9"/>
      <c r="C134" s="26" t="s">
        <v>36</v>
      </c>
      <c r="D134" s="44">
        <v>200</v>
      </c>
      <c r="E134" s="49">
        <v>2</v>
      </c>
      <c r="F134" s="26"/>
      <c r="G134" s="48"/>
      <c r="H134" s="49"/>
      <c r="I134" s="46" t="s">
        <v>41</v>
      </c>
      <c r="J134" s="44">
        <v>200</v>
      </c>
      <c r="K134" s="47">
        <v>5.5</v>
      </c>
      <c r="L134" s="26"/>
      <c r="M134" s="44"/>
      <c r="N134" s="47"/>
    </row>
    <row r="135" spans="2:15" ht="14.25" customHeight="1" x14ac:dyDescent="0.35">
      <c r="B135" s="9"/>
      <c r="C135" s="46" t="s">
        <v>129</v>
      </c>
      <c r="D135" s="44">
        <v>200</v>
      </c>
      <c r="E135" s="47">
        <v>30.9</v>
      </c>
      <c r="F135" s="46"/>
      <c r="G135" s="44"/>
      <c r="H135" s="47"/>
      <c r="I135" s="38"/>
      <c r="J135" s="44"/>
      <c r="K135" s="47"/>
      <c r="L135" s="38"/>
      <c r="M135" s="44"/>
      <c r="N135" s="47"/>
    </row>
    <row r="136" spans="2:15" ht="0.75" customHeight="1" x14ac:dyDescent="0.35">
      <c r="B136" s="9"/>
      <c r="C136" s="12"/>
      <c r="D136" s="14"/>
      <c r="E136" s="16"/>
      <c r="F136" s="12"/>
      <c r="G136" s="14"/>
      <c r="H136" s="16"/>
      <c r="I136" s="12"/>
      <c r="J136" s="14"/>
      <c r="K136" s="16"/>
      <c r="L136" s="12"/>
      <c r="M136" s="16"/>
      <c r="N136" s="16"/>
    </row>
    <row r="137" spans="2:15" ht="18.649999999999999" customHeight="1" thickBot="1" x14ac:dyDescent="0.4">
      <c r="C137" s="20" t="s">
        <v>6</v>
      </c>
      <c r="D137" s="17"/>
      <c r="E137" s="17">
        <f>SUM(E130:E135)</f>
        <v>86.35</v>
      </c>
      <c r="F137" s="20" t="s">
        <v>6</v>
      </c>
      <c r="G137" s="17"/>
      <c r="H137" s="17">
        <f>SUM(H130:H135)</f>
        <v>45</v>
      </c>
      <c r="I137" s="20" t="s">
        <v>6</v>
      </c>
      <c r="J137" s="17"/>
      <c r="K137" s="17">
        <f>SUM(K130:K135)</f>
        <v>44.65</v>
      </c>
      <c r="L137" s="20" t="s">
        <v>6</v>
      </c>
      <c r="M137" s="17"/>
      <c r="N137" s="18">
        <f>SUM(N130:N135)</f>
        <v>26.75</v>
      </c>
      <c r="O137" s="62">
        <f>H137+E137</f>
        <v>131.35</v>
      </c>
    </row>
    <row r="138" spans="2:15" ht="50.5" hidden="1" customHeight="1" thickBot="1" x14ac:dyDescent="0.4">
      <c r="C138" s="19"/>
      <c r="D138" s="1"/>
      <c r="E138" s="37"/>
      <c r="F138" s="19"/>
      <c r="G138" s="1"/>
      <c r="H138" s="37"/>
      <c r="I138" s="19"/>
      <c r="J138" s="1"/>
      <c r="K138" s="37"/>
      <c r="L138" s="19"/>
      <c r="M138" s="1"/>
      <c r="N138" s="37"/>
    </row>
    <row r="139" spans="2:15" ht="6" hidden="1" customHeight="1" thickBot="1" x14ac:dyDescent="0.4">
      <c r="B139" s="1"/>
      <c r="C139" s="19"/>
      <c r="E139" s="1"/>
      <c r="F139" s="19"/>
      <c r="H139" s="1"/>
      <c r="I139" s="19"/>
      <c r="K139" s="1"/>
      <c r="L139" s="19"/>
      <c r="N139" s="1"/>
    </row>
    <row r="140" spans="2:15" ht="0.65" hidden="1" customHeight="1" thickBot="1" x14ac:dyDescent="0.4">
      <c r="B140" s="1"/>
      <c r="C140" s="19"/>
      <c r="E140" s="17"/>
      <c r="F140" s="19"/>
      <c r="H140" s="17"/>
      <c r="I140" s="19"/>
      <c r="K140" s="17"/>
      <c r="L140" s="19"/>
      <c r="N140" s="17"/>
    </row>
    <row r="141" spans="2:15" ht="15" thickBot="1" x14ac:dyDescent="0.4">
      <c r="C141" s="51" t="s">
        <v>7</v>
      </c>
      <c r="D141" s="52"/>
      <c r="E141" s="53"/>
      <c r="F141" s="51" t="s">
        <v>7</v>
      </c>
      <c r="G141" s="52"/>
      <c r="H141" s="53"/>
      <c r="I141" s="51" t="s">
        <v>7</v>
      </c>
      <c r="J141" s="52"/>
      <c r="K141" s="53"/>
      <c r="L141" s="51" t="s">
        <v>7</v>
      </c>
      <c r="M141" s="52"/>
      <c r="N141" s="53"/>
    </row>
    <row r="142" spans="2:15" ht="14.15" customHeight="1" x14ac:dyDescent="0.35">
      <c r="B142" s="9"/>
      <c r="C142" s="26" t="s">
        <v>95</v>
      </c>
      <c r="D142" s="44">
        <v>60</v>
      </c>
      <c r="E142" s="47">
        <v>10</v>
      </c>
      <c r="F142" s="26" t="s">
        <v>150</v>
      </c>
      <c r="G142" s="44">
        <v>200</v>
      </c>
      <c r="H142" s="47">
        <v>17</v>
      </c>
      <c r="I142" s="26" t="s">
        <v>27</v>
      </c>
      <c r="J142" s="44">
        <v>200</v>
      </c>
      <c r="K142" s="47">
        <v>10</v>
      </c>
      <c r="L142" s="26" t="s">
        <v>73</v>
      </c>
      <c r="M142" s="44">
        <v>45</v>
      </c>
      <c r="N142" s="47">
        <v>17.8</v>
      </c>
    </row>
    <row r="143" spans="2:15" ht="12" customHeight="1" x14ac:dyDescent="0.35">
      <c r="B143" s="9"/>
      <c r="C143" s="38" t="s">
        <v>40</v>
      </c>
      <c r="D143" s="44">
        <v>90</v>
      </c>
      <c r="E143" s="47">
        <v>48</v>
      </c>
      <c r="F143" s="26" t="s">
        <v>5</v>
      </c>
      <c r="G143" s="44">
        <v>30</v>
      </c>
      <c r="H143" s="49">
        <v>2</v>
      </c>
      <c r="I143" s="26" t="s">
        <v>73</v>
      </c>
      <c r="J143" s="44">
        <v>45</v>
      </c>
      <c r="K143" s="47">
        <v>17.8</v>
      </c>
      <c r="L143" s="26" t="s">
        <v>18</v>
      </c>
      <c r="M143" s="44">
        <v>100</v>
      </c>
      <c r="N143" s="47">
        <v>6.2</v>
      </c>
    </row>
    <row r="144" spans="2:15" ht="12.65" customHeight="1" x14ac:dyDescent="0.35">
      <c r="B144" s="9"/>
      <c r="C144" s="38" t="s">
        <v>119</v>
      </c>
      <c r="D144" s="44">
        <v>150</v>
      </c>
      <c r="E144" s="47">
        <v>12.5</v>
      </c>
      <c r="F144" s="26" t="s">
        <v>36</v>
      </c>
      <c r="G144" s="44">
        <v>200</v>
      </c>
      <c r="H144" s="47">
        <v>2</v>
      </c>
      <c r="I144" s="26" t="s">
        <v>10</v>
      </c>
      <c r="J144" s="44">
        <v>150</v>
      </c>
      <c r="K144" s="49">
        <v>15.5</v>
      </c>
      <c r="L144" s="26" t="s">
        <v>5</v>
      </c>
      <c r="M144" s="44">
        <v>30</v>
      </c>
      <c r="N144" s="47">
        <v>1.4</v>
      </c>
    </row>
    <row r="145" spans="2:15" ht="12.65" customHeight="1" x14ac:dyDescent="0.35">
      <c r="B145" s="9"/>
      <c r="C145" s="26" t="s">
        <v>39</v>
      </c>
      <c r="D145" s="44">
        <v>50</v>
      </c>
      <c r="E145" s="47">
        <v>3.2</v>
      </c>
      <c r="F145" s="26"/>
      <c r="G145" s="44"/>
      <c r="H145" s="47"/>
      <c r="I145" s="26" t="s">
        <v>5</v>
      </c>
      <c r="J145" s="48">
        <v>60</v>
      </c>
      <c r="K145" s="49">
        <v>2.8</v>
      </c>
      <c r="L145" s="26" t="s">
        <v>36</v>
      </c>
      <c r="M145" s="44">
        <v>200</v>
      </c>
      <c r="N145" s="47">
        <v>1.5</v>
      </c>
    </row>
    <row r="146" spans="2:15" ht="13.4" customHeight="1" x14ac:dyDescent="0.35">
      <c r="B146" s="9"/>
      <c r="C146" s="26" t="s">
        <v>137</v>
      </c>
      <c r="D146" s="44">
        <v>200</v>
      </c>
      <c r="E146" s="47">
        <v>8</v>
      </c>
      <c r="F146" s="26"/>
      <c r="G146" s="48"/>
      <c r="H146" s="49"/>
      <c r="I146" s="26" t="s">
        <v>91</v>
      </c>
      <c r="J146" s="44">
        <v>200</v>
      </c>
      <c r="K146" s="47">
        <v>6</v>
      </c>
      <c r="L146" s="26"/>
      <c r="M146" s="44"/>
      <c r="N146" s="47"/>
    </row>
    <row r="147" spans="2:15" ht="13.5" customHeight="1" x14ac:dyDescent="0.35">
      <c r="B147" s="9"/>
      <c r="C147" s="38"/>
      <c r="D147" s="44"/>
      <c r="E147" s="47"/>
      <c r="F147" s="26"/>
      <c r="G147" s="44"/>
      <c r="H147" s="47"/>
      <c r="I147" s="26"/>
      <c r="J147" s="44"/>
      <c r="K147" s="47"/>
      <c r="L147" s="38"/>
      <c r="M147" s="44"/>
      <c r="N147" s="47"/>
    </row>
    <row r="148" spans="2:15" ht="13.5" customHeight="1" x14ac:dyDescent="0.35">
      <c r="B148" s="9"/>
      <c r="C148" s="26"/>
      <c r="D148" s="44"/>
      <c r="E148" s="47"/>
      <c r="F148" s="26"/>
      <c r="G148" s="44"/>
      <c r="H148" s="47"/>
      <c r="I148" s="26"/>
      <c r="J148" s="44"/>
      <c r="K148" s="49"/>
      <c r="L148" s="26"/>
      <c r="M148" s="44"/>
      <c r="N148" s="47"/>
    </row>
    <row r="149" spans="2:15" ht="21" customHeight="1" thickBot="1" x14ac:dyDescent="0.4">
      <c r="B149" s="9"/>
      <c r="C149" s="19" t="s">
        <v>6</v>
      </c>
      <c r="E149" s="9">
        <f>SUM(E142:E147)+E148</f>
        <v>81.7</v>
      </c>
      <c r="F149" s="19" t="s">
        <v>6</v>
      </c>
      <c r="H149" s="9">
        <f>SUM(H142:H147)+H148</f>
        <v>21</v>
      </c>
      <c r="I149" s="19" t="s">
        <v>6</v>
      </c>
      <c r="K149" s="9">
        <f>SUM(K142:K147)+K148</f>
        <v>52.099999999999994</v>
      </c>
      <c r="L149" s="19" t="s">
        <v>6</v>
      </c>
      <c r="N149" s="9">
        <f>SUM(N142:N147)</f>
        <v>26.9</v>
      </c>
      <c r="O149">
        <f>H149+E149</f>
        <v>102.7</v>
      </c>
    </row>
    <row r="150" spans="2:15" ht="15" thickBot="1" x14ac:dyDescent="0.4">
      <c r="C150" s="51" t="s">
        <v>12</v>
      </c>
      <c r="D150" s="52"/>
      <c r="E150" s="53"/>
      <c r="F150" s="51" t="s">
        <v>12</v>
      </c>
      <c r="G150" s="52"/>
      <c r="H150" s="53"/>
      <c r="I150" s="51" t="s">
        <v>12</v>
      </c>
      <c r="J150" s="52"/>
      <c r="K150" s="53"/>
      <c r="L150" s="51" t="s">
        <v>12</v>
      </c>
      <c r="M150" s="52"/>
      <c r="N150" s="53"/>
    </row>
    <row r="151" spans="2:15" ht="13.4" customHeight="1" x14ac:dyDescent="0.35">
      <c r="B151" s="9"/>
      <c r="C151" s="56" t="s">
        <v>125</v>
      </c>
      <c r="D151" s="44">
        <v>150</v>
      </c>
      <c r="E151" s="45">
        <v>18.75</v>
      </c>
      <c r="F151" s="26" t="s">
        <v>147</v>
      </c>
      <c r="G151" s="44">
        <v>200</v>
      </c>
      <c r="H151" s="47">
        <v>15</v>
      </c>
      <c r="I151" s="26" t="s">
        <v>104</v>
      </c>
      <c r="J151" s="44">
        <v>200</v>
      </c>
      <c r="K151" s="47">
        <v>13</v>
      </c>
      <c r="L151" s="26" t="s">
        <v>104</v>
      </c>
      <c r="M151" s="44">
        <v>200</v>
      </c>
      <c r="N151" s="47">
        <v>13</v>
      </c>
    </row>
    <row r="152" spans="2:15" ht="13.4" customHeight="1" x14ac:dyDescent="0.35">
      <c r="B152" s="9"/>
      <c r="C152" s="26" t="s">
        <v>92</v>
      </c>
      <c r="D152" s="44">
        <v>150</v>
      </c>
      <c r="E152" s="49">
        <v>40</v>
      </c>
      <c r="F152" s="26" t="s">
        <v>5</v>
      </c>
      <c r="G152" s="44">
        <v>30</v>
      </c>
      <c r="H152" s="49">
        <v>2</v>
      </c>
      <c r="I152" s="26" t="s">
        <v>47</v>
      </c>
      <c r="J152" s="44">
        <v>45</v>
      </c>
      <c r="K152" s="47">
        <v>21.5</v>
      </c>
      <c r="L152" s="26" t="s">
        <v>74</v>
      </c>
      <c r="M152" s="44">
        <v>150</v>
      </c>
      <c r="N152" s="47">
        <v>12.65</v>
      </c>
    </row>
    <row r="153" spans="2:15" ht="14.15" customHeight="1" x14ac:dyDescent="0.35">
      <c r="B153" s="9"/>
      <c r="C153" s="38" t="s">
        <v>85</v>
      </c>
      <c r="D153" s="44">
        <v>20</v>
      </c>
      <c r="E153" s="47">
        <v>1.9</v>
      </c>
      <c r="F153" s="26" t="s">
        <v>36</v>
      </c>
      <c r="G153" s="44">
        <v>200</v>
      </c>
      <c r="H153" s="47">
        <v>2</v>
      </c>
      <c r="I153" s="26" t="s">
        <v>74</v>
      </c>
      <c r="J153" s="44">
        <v>150</v>
      </c>
      <c r="K153" s="47">
        <v>12.65</v>
      </c>
      <c r="L153" s="26" t="s">
        <v>5</v>
      </c>
      <c r="M153" s="48">
        <v>30</v>
      </c>
      <c r="N153" s="49">
        <v>1.4</v>
      </c>
    </row>
    <row r="154" spans="2:15" ht="13.4" customHeight="1" x14ac:dyDescent="0.35">
      <c r="B154" s="9"/>
      <c r="C154" s="26" t="s">
        <v>39</v>
      </c>
      <c r="D154" s="44">
        <v>20</v>
      </c>
      <c r="E154" s="47">
        <v>1.3</v>
      </c>
      <c r="F154" s="26"/>
      <c r="G154" s="48"/>
      <c r="H154" s="49"/>
      <c r="I154" s="26" t="s">
        <v>5</v>
      </c>
      <c r="J154" s="48">
        <v>30</v>
      </c>
      <c r="K154" s="49">
        <v>1.4</v>
      </c>
      <c r="L154" s="26" t="s">
        <v>38</v>
      </c>
      <c r="M154" s="44">
        <v>200</v>
      </c>
      <c r="N154" s="47">
        <v>2</v>
      </c>
    </row>
    <row r="155" spans="2:15" ht="13.5" customHeight="1" x14ac:dyDescent="0.35">
      <c r="B155" s="9"/>
      <c r="C155" s="26" t="s">
        <v>126</v>
      </c>
      <c r="D155" s="44">
        <v>200</v>
      </c>
      <c r="E155" s="47">
        <v>10</v>
      </c>
      <c r="F155" s="26"/>
      <c r="G155" s="44"/>
      <c r="H155" s="47"/>
      <c r="I155" s="26" t="s">
        <v>75</v>
      </c>
      <c r="J155" s="44">
        <v>200</v>
      </c>
      <c r="K155" s="47">
        <v>6</v>
      </c>
      <c r="L155" s="26"/>
      <c r="M155" s="44"/>
      <c r="N155" s="47"/>
    </row>
    <row r="156" spans="2:15" ht="13.4" customHeight="1" x14ac:dyDescent="0.35">
      <c r="B156" s="9"/>
      <c r="C156" s="26"/>
      <c r="D156" s="48"/>
      <c r="E156" s="49"/>
      <c r="F156" s="26"/>
      <c r="G156" s="48"/>
      <c r="H156" s="49"/>
      <c r="I156" s="26"/>
      <c r="J156" s="44"/>
      <c r="K156" s="47"/>
      <c r="L156" s="26"/>
      <c r="M156" s="44"/>
      <c r="N156" s="47"/>
    </row>
    <row r="157" spans="2:15" ht="1.1499999999999999" customHeight="1" x14ac:dyDescent="0.35">
      <c r="B157" s="9"/>
      <c r="C157" s="38"/>
      <c r="D157" s="44"/>
      <c r="E157" s="49"/>
      <c r="F157" s="38"/>
      <c r="G157" s="44"/>
      <c r="H157" s="49"/>
      <c r="I157" s="38"/>
      <c r="J157" s="44"/>
      <c r="K157" s="49"/>
      <c r="L157" s="38"/>
      <c r="M157" s="44"/>
      <c r="N157" s="49"/>
    </row>
    <row r="158" spans="2:15" ht="12" customHeight="1" x14ac:dyDescent="0.35">
      <c r="B158" s="9"/>
      <c r="C158" s="26"/>
      <c r="D158" s="44"/>
      <c r="E158" s="47"/>
      <c r="F158" s="26"/>
      <c r="G158" s="44"/>
      <c r="H158" s="47"/>
      <c r="I158" s="26"/>
      <c r="J158" s="44"/>
      <c r="K158" s="47"/>
      <c r="L158" s="26"/>
      <c r="M158" s="44"/>
      <c r="N158" s="47"/>
    </row>
    <row r="159" spans="2:15" ht="20.5" customHeight="1" thickBot="1" x14ac:dyDescent="0.4">
      <c r="C159" s="10" t="s">
        <v>6</v>
      </c>
      <c r="E159" s="1">
        <f>SUM(E151:E158)</f>
        <v>71.949999999999989</v>
      </c>
      <c r="F159" s="10" t="s">
        <v>6</v>
      </c>
      <c r="H159" s="18">
        <f>SUM(H151:H158)</f>
        <v>19</v>
      </c>
      <c r="I159" s="10" t="s">
        <v>6</v>
      </c>
      <c r="K159" s="1">
        <f>SUM(K151:K158)</f>
        <v>54.55</v>
      </c>
      <c r="L159" s="10" t="s">
        <v>6</v>
      </c>
      <c r="N159" s="18">
        <f>SUM(N151:N158)</f>
        <v>29.049999999999997</v>
      </c>
      <c r="O159">
        <f>H159+E159</f>
        <v>90.949999999999989</v>
      </c>
    </row>
    <row r="160" spans="2:15" ht="15" thickBot="1" x14ac:dyDescent="0.4">
      <c r="C160" s="51" t="s">
        <v>13</v>
      </c>
      <c r="D160" s="52"/>
      <c r="E160" s="53"/>
      <c r="F160" s="51" t="s">
        <v>13</v>
      </c>
      <c r="G160" s="52"/>
      <c r="H160" s="53"/>
      <c r="I160" s="51" t="s">
        <v>13</v>
      </c>
      <c r="J160" s="52"/>
      <c r="K160" s="53"/>
      <c r="L160" s="51" t="s">
        <v>13</v>
      </c>
      <c r="M160" s="52"/>
      <c r="N160" s="53"/>
    </row>
    <row r="161" spans="2:15" ht="13.5" customHeight="1" x14ac:dyDescent="0.35">
      <c r="B161" s="9"/>
      <c r="C161" s="55" t="s">
        <v>61</v>
      </c>
      <c r="D161" s="44">
        <v>15</v>
      </c>
      <c r="E161" s="45">
        <v>8.5</v>
      </c>
      <c r="F161" s="26" t="s">
        <v>151</v>
      </c>
      <c r="G161" s="44">
        <v>200</v>
      </c>
      <c r="H161" s="47">
        <v>16</v>
      </c>
      <c r="I161" s="26" t="s">
        <v>81</v>
      </c>
      <c r="J161" s="44">
        <v>45</v>
      </c>
      <c r="K161" s="47">
        <v>20.8</v>
      </c>
      <c r="L161" s="26" t="s">
        <v>81</v>
      </c>
      <c r="M161" s="44">
        <v>45</v>
      </c>
      <c r="N161" s="47">
        <v>20.8</v>
      </c>
    </row>
    <row r="162" spans="2:15" ht="12.65" customHeight="1" x14ac:dyDescent="0.35">
      <c r="B162" s="9"/>
      <c r="C162" s="38" t="s">
        <v>122</v>
      </c>
      <c r="D162" s="44">
        <v>90</v>
      </c>
      <c r="E162" s="47">
        <v>38</v>
      </c>
      <c r="F162" s="26" t="s">
        <v>5</v>
      </c>
      <c r="G162" s="44">
        <v>30</v>
      </c>
      <c r="H162" s="49">
        <v>2</v>
      </c>
      <c r="I162" s="26" t="s">
        <v>3</v>
      </c>
      <c r="J162" s="44">
        <v>150</v>
      </c>
      <c r="K162" s="47">
        <v>9.1999999999999993</v>
      </c>
      <c r="L162" s="26" t="s">
        <v>3</v>
      </c>
      <c r="M162" s="44">
        <v>100</v>
      </c>
      <c r="N162" s="47">
        <v>9.1999999999999993</v>
      </c>
    </row>
    <row r="163" spans="2:15" ht="12.65" customHeight="1" x14ac:dyDescent="0.35">
      <c r="B163" s="9"/>
      <c r="C163" s="26" t="s">
        <v>4</v>
      </c>
      <c r="D163" s="44">
        <v>150</v>
      </c>
      <c r="E163" s="47">
        <v>7</v>
      </c>
      <c r="F163" s="26" t="s">
        <v>36</v>
      </c>
      <c r="G163" s="44">
        <v>200</v>
      </c>
      <c r="H163" s="47">
        <v>2</v>
      </c>
      <c r="I163" s="26" t="s">
        <v>5</v>
      </c>
      <c r="J163" s="48">
        <v>60</v>
      </c>
      <c r="K163" s="49">
        <v>2.8</v>
      </c>
      <c r="L163" s="26" t="s">
        <v>5</v>
      </c>
      <c r="M163" s="48">
        <v>30</v>
      </c>
      <c r="N163" s="49">
        <v>1.4</v>
      </c>
    </row>
    <row r="164" spans="2:15" ht="12" customHeight="1" x14ac:dyDescent="0.35">
      <c r="B164" s="9"/>
      <c r="C164" s="26" t="s">
        <v>39</v>
      </c>
      <c r="D164" s="44">
        <v>50</v>
      </c>
      <c r="E164" s="47">
        <v>3.2</v>
      </c>
      <c r="F164" s="26"/>
      <c r="G164" s="44"/>
      <c r="H164" s="47"/>
      <c r="I164" s="46" t="s">
        <v>63</v>
      </c>
      <c r="J164" s="44">
        <v>200</v>
      </c>
      <c r="K164" s="47">
        <v>8.1</v>
      </c>
      <c r="L164" s="26" t="s">
        <v>36</v>
      </c>
      <c r="M164" s="44">
        <v>200</v>
      </c>
      <c r="N164" s="47">
        <v>1.5</v>
      </c>
    </row>
    <row r="165" spans="2:15" ht="13.4" customHeight="1" x14ac:dyDescent="0.35">
      <c r="B165" s="9"/>
      <c r="C165" s="26" t="s">
        <v>17</v>
      </c>
      <c r="D165" s="44">
        <v>200</v>
      </c>
      <c r="E165" s="49">
        <v>3.5</v>
      </c>
      <c r="F165" s="26"/>
      <c r="G165" s="48"/>
      <c r="H165" s="49"/>
      <c r="I165" s="26"/>
      <c r="J165" s="44"/>
      <c r="K165" s="47"/>
      <c r="L165" s="26"/>
      <c r="M165" s="44"/>
      <c r="N165" s="47"/>
    </row>
    <row r="166" spans="2:15" ht="13.4" customHeight="1" x14ac:dyDescent="0.35">
      <c r="B166" s="9"/>
      <c r="C166" s="46"/>
      <c r="D166" s="44"/>
      <c r="E166" s="47"/>
      <c r="F166" s="46"/>
      <c r="G166" s="44"/>
      <c r="H166" s="47"/>
      <c r="I166" s="26"/>
      <c r="J166" s="44"/>
      <c r="K166" s="47"/>
      <c r="L166" s="26"/>
      <c r="M166" s="44"/>
      <c r="N166" s="47"/>
    </row>
    <row r="167" spans="2:15" ht="2.5" customHeight="1" x14ac:dyDescent="0.35">
      <c r="C167" s="46"/>
      <c r="D167" s="44"/>
      <c r="E167" s="47"/>
      <c r="F167" s="46"/>
      <c r="G167" s="44"/>
      <c r="H167" s="47"/>
      <c r="I167" s="46"/>
      <c r="J167" s="44"/>
      <c r="K167" s="47"/>
      <c r="L167" s="46"/>
      <c r="M167" s="44"/>
      <c r="N167" s="47"/>
    </row>
    <row r="168" spans="2:15" ht="15.65" customHeight="1" thickBot="1" x14ac:dyDescent="0.4">
      <c r="C168" s="10" t="s">
        <v>6</v>
      </c>
      <c r="E168" s="18">
        <f>SUM(E161:E167)</f>
        <v>60.2</v>
      </c>
      <c r="F168" s="10" t="s">
        <v>6</v>
      </c>
      <c r="H168" s="18">
        <f>SUM(H161:H167)</f>
        <v>20</v>
      </c>
      <c r="I168" s="10" t="s">
        <v>6</v>
      </c>
      <c r="K168" s="18">
        <f>SUM(K161:K167)</f>
        <v>40.9</v>
      </c>
      <c r="L168" s="10" t="s">
        <v>6</v>
      </c>
      <c r="N168" s="18">
        <f>SUM(N161:N167)</f>
        <v>32.9</v>
      </c>
      <c r="O168">
        <f>H168+E168</f>
        <v>80.2</v>
      </c>
    </row>
    <row r="169" spans="2:15" ht="15" thickBot="1" x14ac:dyDescent="0.4">
      <c r="C169" s="51" t="s">
        <v>14</v>
      </c>
      <c r="D169" s="52"/>
      <c r="E169" s="53"/>
      <c r="F169" s="51" t="s">
        <v>14</v>
      </c>
      <c r="G169" s="52"/>
      <c r="H169" s="53"/>
      <c r="I169" s="51" t="s">
        <v>14</v>
      </c>
      <c r="J169" s="52"/>
      <c r="K169" s="53"/>
      <c r="L169" s="51" t="s">
        <v>14</v>
      </c>
      <c r="M169" s="52"/>
      <c r="N169" s="53"/>
    </row>
    <row r="170" spans="2:15" ht="13.5" customHeight="1" x14ac:dyDescent="0.35">
      <c r="B170" s="9"/>
      <c r="C170" s="38" t="s">
        <v>86</v>
      </c>
      <c r="D170" s="44">
        <v>150</v>
      </c>
      <c r="E170" s="47">
        <v>30</v>
      </c>
      <c r="F170" s="26" t="s">
        <v>155</v>
      </c>
      <c r="G170" s="44">
        <v>200</v>
      </c>
      <c r="H170" s="47">
        <v>12</v>
      </c>
      <c r="I170" s="26" t="s">
        <v>22</v>
      </c>
      <c r="J170" s="44">
        <v>200</v>
      </c>
      <c r="K170" s="47">
        <v>10.5</v>
      </c>
      <c r="L170" s="26" t="s">
        <v>76</v>
      </c>
      <c r="M170" s="44">
        <v>45</v>
      </c>
      <c r="N170" s="47">
        <v>21.25</v>
      </c>
    </row>
    <row r="171" spans="2:15" ht="12" customHeight="1" x14ac:dyDescent="0.35">
      <c r="B171" s="9"/>
      <c r="C171" s="38" t="s">
        <v>125</v>
      </c>
      <c r="D171" s="44">
        <v>150</v>
      </c>
      <c r="E171" s="47">
        <v>18.75</v>
      </c>
      <c r="F171" s="26" t="s">
        <v>5</v>
      </c>
      <c r="G171" s="44">
        <v>30</v>
      </c>
      <c r="H171" s="49">
        <v>2</v>
      </c>
      <c r="I171" s="26" t="s">
        <v>76</v>
      </c>
      <c r="J171" s="44">
        <v>45</v>
      </c>
      <c r="K171" s="47">
        <v>21.25</v>
      </c>
      <c r="L171" s="26" t="s">
        <v>4</v>
      </c>
      <c r="M171" s="44">
        <v>100</v>
      </c>
      <c r="N171" s="47">
        <v>7</v>
      </c>
    </row>
    <row r="172" spans="2:15" ht="12.65" customHeight="1" x14ac:dyDescent="0.35">
      <c r="B172" s="9"/>
      <c r="C172" s="38" t="s">
        <v>98</v>
      </c>
      <c r="D172" s="44">
        <v>50</v>
      </c>
      <c r="E172" s="47">
        <v>15</v>
      </c>
      <c r="F172" s="26" t="s">
        <v>120</v>
      </c>
      <c r="G172" s="44">
        <v>200</v>
      </c>
      <c r="H172" s="47">
        <v>2</v>
      </c>
      <c r="I172" s="26" t="s">
        <v>4</v>
      </c>
      <c r="J172" s="44">
        <v>150</v>
      </c>
      <c r="K172" s="47">
        <v>10</v>
      </c>
      <c r="L172" s="26" t="s">
        <v>5</v>
      </c>
      <c r="M172" s="48">
        <v>30</v>
      </c>
      <c r="N172" s="49">
        <v>1.4</v>
      </c>
    </row>
    <row r="173" spans="2:15" ht="13.4" customHeight="1" x14ac:dyDescent="0.35">
      <c r="B173" s="9"/>
      <c r="C173" s="26" t="s">
        <v>39</v>
      </c>
      <c r="D173" s="44">
        <v>20</v>
      </c>
      <c r="E173" s="47">
        <v>1.3</v>
      </c>
      <c r="F173" s="26"/>
      <c r="G173" s="48"/>
      <c r="H173" s="49"/>
      <c r="I173" s="26" t="s">
        <v>5</v>
      </c>
      <c r="J173" s="48">
        <v>30</v>
      </c>
      <c r="K173" s="49">
        <v>1.4</v>
      </c>
      <c r="L173" s="26" t="s">
        <v>36</v>
      </c>
      <c r="M173" s="44">
        <v>200</v>
      </c>
      <c r="N173" s="47">
        <v>1.5</v>
      </c>
    </row>
    <row r="174" spans="2:15" ht="12.75" customHeight="1" x14ac:dyDescent="0.35">
      <c r="B174" s="9"/>
      <c r="C174" s="26" t="s">
        <v>138</v>
      </c>
      <c r="D174" s="44">
        <v>200</v>
      </c>
      <c r="E174" s="47">
        <v>12</v>
      </c>
      <c r="F174" s="26"/>
      <c r="G174" s="48"/>
      <c r="H174" s="49"/>
      <c r="I174" s="26" t="s">
        <v>21</v>
      </c>
      <c r="J174" s="44">
        <v>200</v>
      </c>
      <c r="K174" s="47">
        <v>5</v>
      </c>
      <c r="L174" s="26"/>
      <c r="M174" s="44"/>
      <c r="N174" s="47"/>
    </row>
    <row r="175" spans="2:15" ht="12.75" customHeight="1" x14ac:dyDescent="0.35">
      <c r="B175" s="9"/>
      <c r="C175" s="26"/>
      <c r="D175" s="44"/>
      <c r="E175" s="47"/>
      <c r="F175" s="26"/>
      <c r="G175" s="44"/>
      <c r="H175" s="47"/>
      <c r="I175" s="46"/>
      <c r="J175" s="44"/>
      <c r="K175" s="47"/>
      <c r="L175" s="26"/>
      <c r="M175" s="44"/>
      <c r="N175" s="47"/>
    </row>
    <row r="176" spans="2:15" ht="12" customHeight="1" thickBot="1" x14ac:dyDescent="0.4">
      <c r="C176" s="10" t="s">
        <v>6</v>
      </c>
      <c r="E176" s="9">
        <f>SUM(E170:E175)</f>
        <v>77.05</v>
      </c>
      <c r="F176" s="10" t="s">
        <v>6</v>
      </c>
      <c r="H176" s="9">
        <f>SUM(H170:H175)</f>
        <v>16</v>
      </c>
      <c r="I176" s="10" t="s">
        <v>6</v>
      </c>
      <c r="K176" s="9">
        <f>SUM(K170:K175)</f>
        <v>48.15</v>
      </c>
      <c r="L176" s="10" t="s">
        <v>6</v>
      </c>
      <c r="N176" s="9">
        <f>SUM(N170:N175)</f>
        <v>31.15</v>
      </c>
      <c r="O176">
        <f>H176+E176</f>
        <v>93.05</v>
      </c>
    </row>
    <row r="177" spans="2:18" ht="0.65" customHeight="1" thickBot="1" x14ac:dyDescent="0.4">
      <c r="B177" s="1"/>
      <c r="C177" s="36"/>
      <c r="D177" s="35"/>
      <c r="E177" s="35"/>
      <c r="F177" s="36"/>
      <c r="G177" s="35"/>
      <c r="H177" s="35"/>
      <c r="I177" s="36"/>
      <c r="J177" s="35"/>
      <c r="K177" s="35"/>
      <c r="L177" s="36"/>
      <c r="M177" s="35"/>
      <c r="N177" s="35"/>
    </row>
    <row r="178" spans="2:18" ht="15" thickBot="1" x14ac:dyDescent="0.4">
      <c r="C178" s="51" t="s">
        <v>16</v>
      </c>
      <c r="D178" s="52"/>
      <c r="E178" s="53"/>
      <c r="F178" s="51" t="s">
        <v>16</v>
      </c>
      <c r="G178" s="52"/>
      <c r="H178" s="53"/>
      <c r="I178" s="51" t="s">
        <v>16</v>
      </c>
      <c r="J178" s="52"/>
      <c r="K178" s="53"/>
      <c r="L178" s="51" t="s">
        <v>16</v>
      </c>
      <c r="M178" s="52"/>
      <c r="N178" s="53"/>
    </row>
    <row r="179" spans="2:18" x14ac:dyDescent="0.35">
      <c r="B179" s="9"/>
      <c r="C179" s="56" t="s">
        <v>84</v>
      </c>
      <c r="D179" s="44">
        <v>150</v>
      </c>
      <c r="E179" s="58">
        <v>18.75</v>
      </c>
      <c r="F179" s="26" t="s">
        <v>9</v>
      </c>
      <c r="G179" s="44">
        <v>200</v>
      </c>
      <c r="H179" s="47">
        <v>10</v>
      </c>
      <c r="I179" s="26" t="s">
        <v>8</v>
      </c>
      <c r="J179" s="44">
        <v>250</v>
      </c>
      <c r="K179" s="47">
        <v>46</v>
      </c>
      <c r="L179" s="26" t="s">
        <v>9</v>
      </c>
      <c r="M179" s="44">
        <v>200</v>
      </c>
      <c r="N179" s="47">
        <v>10</v>
      </c>
    </row>
    <row r="180" spans="2:18" ht="13.5" customHeight="1" x14ac:dyDescent="0.35">
      <c r="B180" s="9"/>
      <c r="C180" s="26" t="s">
        <v>133</v>
      </c>
      <c r="D180" s="44">
        <v>240</v>
      </c>
      <c r="E180" s="47">
        <v>52</v>
      </c>
      <c r="F180" s="26" t="s">
        <v>5</v>
      </c>
      <c r="G180" s="44">
        <v>30</v>
      </c>
      <c r="H180" s="49">
        <v>2</v>
      </c>
      <c r="I180" s="38" t="s">
        <v>5</v>
      </c>
      <c r="J180" s="48">
        <v>30</v>
      </c>
      <c r="K180" s="49">
        <v>1.4</v>
      </c>
      <c r="L180" s="26" t="s">
        <v>4</v>
      </c>
      <c r="M180" s="57">
        <v>150</v>
      </c>
      <c r="N180" s="47">
        <v>10</v>
      </c>
    </row>
    <row r="181" spans="2:18" ht="12.65" customHeight="1" x14ac:dyDescent="0.35">
      <c r="B181" s="9"/>
      <c r="C181" s="26" t="s">
        <v>39</v>
      </c>
      <c r="D181" s="44">
        <v>40</v>
      </c>
      <c r="E181" s="47">
        <v>2.5</v>
      </c>
      <c r="F181" s="26" t="s">
        <v>36</v>
      </c>
      <c r="G181" s="44">
        <v>200</v>
      </c>
      <c r="H181" s="47">
        <v>2</v>
      </c>
      <c r="I181" s="46" t="s">
        <v>41</v>
      </c>
      <c r="J181" s="44">
        <v>200</v>
      </c>
      <c r="K181" s="49">
        <v>5.5</v>
      </c>
      <c r="L181" s="26" t="s">
        <v>5</v>
      </c>
      <c r="M181" s="44">
        <v>60</v>
      </c>
      <c r="N181" s="49">
        <v>2.8</v>
      </c>
    </row>
    <row r="182" spans="2:18" ht="13.5" customHeight="1" x14ac:dyDescent="0.35">
      <c r="B182" s="9"/>
      <c r="C182" s="26" t="s">
        <v>38</v>
      </c>
      <c r="D182" s="44">
        <v>200</v>
      </c>
      <c r="E182" s="47">
        <v>3</v>
      </c>
      <c r="F182" s="26"/>
      <c r="G182" s="48"/>
      <c r="H182" s="49"/>
      <c r="I182" s="46"/>
      <c r="J182" s="44"/>
      <c r="K182" s="47"/>
      <c r="L182" s="26" t="s">
        <v>38</v>
      </c>
      <c r="M182" s="44">
        <v>200</v>
      </c>
      <c r="N182" s="47">
        <v>2</v>
      </c>
    </row>
    <row r="183" spans="2:18" ht="12.65" customHeight="1" x14ac:dyDescent="0.35">
      <c r="B183" s="9"/>
      <c r="C183" s="26"/>
      <c r="D183" s="44"/>
      <c r="E183" s="47"/>
      <c r="F183" s="26"/>
      <c r="G183" s="44"/>
      <c r="H183" s="47"/>
      <c r="I183" s="26"/>
      <c r="J183" s="44"/>
      <c r="K183" s="47"/>
      <c r="L183" s="46"/>
      <c r="M183" s="44"/>
      <c r="N183" s="49"/>
    </row>
    <row r="184" spans="2:18" ht="13.5" customHeight="1" x14ac:dyDescent="0.35">
      <c r="B184" s="9"/>
      <c r="C184" s="26"/>
      <c r="D184" s="44"/>
      <c r="E184" s="49"/>
      <c r="F184" s="26"/>
      <c r="G184" s="44"/>
      <c r="H184" s="47"/>
      <c r="I184" s="46"/>
      <c r="J184" s="44"/>
      <c r="K184" s="49"/>
      <c r="L184" s="46"/>
      <c r="M184" s="44"/>
      <c r="N184" s="49"/>
    </row>
    <row r="185" spans="2:18" ht="22.9" customHeight="1" thickBot="1" x14ac:dyDescent="0.4">
      <c r="B185" s="9"/>
      <c r="C185" s="21" t="s">
        <v>6</v>
      </c>
      <c r="D185" s="17"/>
      <c r="E185" s="18">
        <f>SUM(E179:E184)</f>
        <v>76.25</v>
      </c>
      <c r="F185" s="21" t="s">
        <v>6</v>
      </c>
      <c r="G185" s="17"/>
      <c r="H185" s="18">
        <f>SUM(H179:H184)</f>
        <v>14</v>
      </c>
      <c r="I185" s="21" t="s">
        <v>6</v>
      </c>
      <c r="J185" s="17"/>
      <c r="K185" s="18">
        <f>SUM(K179:K184)</f>
        <v>52.9</v>
      </c>
      <c r="L185" s="21" t="s">
        <v>6</v>
      </c>
      <c r="M185" s="17"/>
      <c r="N185" s="18">
        <f>SUM(N179:N184)</f>
        <v>24.8</v>
      </c>
      <c r="O185">
        <f>H185+E185</f>
        <v>90.25</v>
      </c>
    </row>
    <row r="186" spans="2:18" ht="1.9" customHeight="1" thickBot="1" x14ac:dyDescent="0.4">
      <c r="B186" s="1"/>
      <c r="C186" s="63"/>
      <c r="D186" s="37"/>
      <c r="E186" s="37"/>
      <c r="F186" s="63"/>
      <c r="G186" s="37"/>
      <c r="H186" s="37"/>
      <c r="I186" s="21"/>
      <c r="J186" s="17"/>
      <c r="K186" s="18"/>
      <c r="L186" s="21"/>
      <c r="M186" s="17"/>
      <c r="N186" s="17"/>
    </row>
    <row r="187" spans="2:18" ht="41.5" customHeight="1" thickBot="1" x14ac:dyDescent="0.4">
      <c r="B187" s="1"/>
      <c r="C187" s="21"/>
      <c r="D187" s="17"/>
      <c r="E187" s="17"/>
      <c r="F187" s="21"/>
      <c r="G187" s="17"/>
      <c r="H187" s="17"/>
      <c r="I187" s="21"/>
      <c r="J187" s="17"/>
      <c r="K187" s="18"/>
      <c r="L187" s="21"/>
      <c r="M187" s="17"/>
      <c r="N187" s="17"/>
      <c r="O187" s="1"/>
      <c r="R187" s="1"/>
    </row>
    <row r="188" spans="2:18" ht="12" customHeight="1" thickBot="1" x14ac:dyDescent="0.4">
      <c r="C188" s="51" t="s">
        <v>101</v>
      </c>
      <c r="D188" s="52"/>
      <c r="E188" s="53"/>
      <c r="F188" s="51" t="s">
        <v>110</v>
      </c>
      <c r="G188" s="52"/>
      <c r="H188" s="53"/>
      <c r="I188" s="51" t="s">
        <v>34</v>
      </c>
      <c r="J188" s="52"/>
      <c r="K188" s="53"/>
      <c r="L188" s="51" t="s">
        <v>35</v>
      </c>
      <c r="M188" s="52"/>
      <c r="N188" s="53"/>
    </row>
    <row r="189" spans="2:18" ht="15.65" customHeight="1" thickBot="1" x14ac:dyDescent="0.4">
      <c r="C189" s="51" t="s">
        <v>0</v>
      </c>
      <c r="D189" s="54" t="s">
        <v>1</v>
      </c>
      <c r="E189" s="59" t="s">
        <v>2</v>
      </c>
      <c r="F189" s="51" t="s">
        <v>0</v>
      </c>
      <c r="G189" s="54" t="s">
        <v>1</v>
      </c>
      <c r="H189" s="59" t="s">
        <v>2</v>
      </c>
      <c r="I189" s="51" t="s">
        <v>0</v>
      </c>
      <c r="J189" s="54" t="s">
        <v>1</v>
      </c>
      <c r="K189" s="59" t="s">
        <v>43</v>
      </c>
      <c r="L189" s="51" t="s">
        <v>0</v>
      </c>
      <c r="M189" s="54"/>
      <c r="N189" s="59"/>
    </row>
    <row r="190" spans="2:18" x14ac:dyDescent="0.35">
      <c r="B190" s="9"/>
      <c r="C190" s="46" t="s">
        <v>139</v>
      </c>
      <c r="D190" s="44" t="s">
        <v>82</v>
      </c>
      <c r="E190" s="47">
        <v>13</v>
      </c>
      <c r="F190" s="55" t="s">
        <v>52</v>
      </c>
      <c r="G190" s="65">
        <v>200</v>
      </c>
      <c r="H190" s="47">
        <v>12</v>
      </c>
      <c r="I190" s="26" t="s">
        <v>26</v>
      </c>
      <c r="J190" s="44">
        <v>200</v>
      </c>
      <c r="K190" s="47">
        <v>10</v>
      </c>
      <c r="L190" s="26" t="s">
        <v>77</v>
      </c>
      <c r="M190" s="44">
        <v>45</v>
      </c>
      <c r="N190" s="47">
        <v>19</v>
      </c>
    </row>
    <row r="191" spans="2:18" x14ac:dyDescent="0.35">
      <c r="B191" s="9"/>
      <c r="C191" s="55" t="s">
        <v>140</v>
      </c>
      <c r="D191" s="44" t="s">
        <v>146</v>
      </c>
      <c r="E191" s="47">
        <v>19</v>
      </c>
      <c r="F191" s="26" t="s">
        <v>5</v>
      </c>
      <c r="G191" s="44">
        <v>30</v>
      </c>
      <c r="H191" s="49">
        <v>2</v>
      </c>
      <c r="I191" s="26" t="s">
        <v>77</v>
      </c>
      <c r="J191" s="44">
        <v>45</v>
      </c>
      <c r="K191" s="47">
        <v>19</v>
      </c>
      <c r="L191" s="26" t="s">
        <v>3</v>
      </c>
      <c r="M191" s="44">
        <v>100</v>
      </c>
      <c r="N191" s="47">
        <v>6.15</v>
      </c>
    </row>
    <row r="192" spans="2:18" x14ac:dyDescent="0.35">
      <c r="B192" s="9"/>
      <c r="C192" s="26" t="s">
        <v>39</v>
      </c>
      <c r="D192" s="44">
        <v>40</v>
      </c>
      <c r="E192" s="47">
        <v>2.5</v>
      </c>
      <c r="F192" s="26" t="s">
        <v>36</v>
      </c>
      <c r="G192" s="44">
        <v>200</v>
      </c>
      <c r="H192" s="47">
        <v>2</v>
      </c>
      <c r="I192" s="26" t="s">
        <v>3</v>
      </c>
      <c r="J192" s="44">
        <v>150</v>
      </c>
      <c r="K192" s="47">
        <v>9.59</v>
      </c>
      <c r="L192" s="26" t="s">
        <v>5</v>
      </c>
      <c r="M192" s="48">
        <v>30</v>
      </c>
      <c r="N192" s="49">
        <v>1.4</v>
      </c>
    </row>
    <row r="193" spans="2:15" x14ac:dyDescent="0.35">
      <c r="B193" s="9"/>
      <c r="C193" s="26" t="s">
        <v>120</v>
      </c>
      <c r="D193" s="44">
        <v>200</v>
      </c>
      <c r="E193" s="47">
        <v>2</v>
      </c>
      <c r="F193" s="26"/>
      <c r="G193" s="48"/>
      <c r="H193" s="49"/>
      <c r="I193" s="26" t="s">
        <v>5</v>
      </c>
      <c r="J193" s="48">
        <v>30</v>
      </c>
      <c r="K193" s="49">
        <v>1.4</v>
      </c>
      <c r="L193" s="26" t="s">
        <v>36</v>
      </c>
      <c r="M193" s="44">
        <v>200</v>
      </c>
      <c r="N193" s="47">
        <v>1.5</v>
      </c>
    </row>
    <row r="194" spans="2:15" x14ac:dyDescent="0.35">
      <c r="B194" s="9"/>
      <c r="C194" s="26" t="s">
        <v>114</v>
      </c>
      <c r="D194" s="44">
        <v>250</v>
      </c>
      <c r="E194" s="47">
        <v>129</v>
      </c>
      <c r="F194" s="26"/>
      <c r="G194" s="66"/>
      <c r="H194" s="49"/>
      <c r="I194" s="26" t="s">
        <v>42</v>
      </c>
      <c r="J194" s="44">
        <v>200</v>
      </c>
      <c r="K194" s="47">
        <v>5.5</v>
      </c>
      <c r="L194" s="26"/>
      <c r="M194" s="44"/>
      <c r="N194" s="47"/>
    </row>
    <row r="195" spans="2:15" x14ac:dyDescent="0.35">
      <c r="B195" s="9"/>
      <c r="C195" s="26"/>
      <c r="D195" s="44"/>
      <c r="E195" s="47"/>
      <c r="F195" s="26"/>
      <c r="G195" s="44"/>
      <c r="H195" s="47"/>
      <c r="I195" s="26"/>
      <c r="J195" s="44"/>
      <c r="K195" s="47"/>
      <c r="L195" s="46"/>
      <c r="M195" s="44"/>
      <c r="N195" s="47"/>
    </row>
    <row r="196" spans="2:15" ht="21" customHeight="1" thickBot="1" x14ac:dyDescent="0.4">
      <c r="C196" s="10" t="s">
        <v>6</v>
      </c>
      <c r="E196" s="9">
        <f>SUM(E190:E195)</f>
        <v>165.5</v>
      </c>
      <c r="F196" s="10" t="s">
        <v>6</v>
      </c>
      <c r="H196" s="9">
        <f>SUM(H190:H195)</f>
        <v>16</v>
      </c>
      <c r="I196" s="10" t="s">
        <v>6</v>
      </c>
      <c r="K196" s="9">
        <f>SUM(K190:K195)</f>
        <v>45.49</v>
      </c>
      <c r="L196" s="10" t="s">
        <v>6</v>
      </c>
      <c r="N196" s="9">
        <f>SUM(N190:N195)</f>
        <v>28.049999999999997</v>
      </c>
      <c r="O196">
        <f>H196+E196</f>
        <v>181.5</v>
      </c>
    </row>
    <row r="197" spans="2:15" ht="11.5" customHeight="1" thickBot="1" x14ac:dyDescent="0.4">
      <c r="B197" s="9"/>
      <c r="C197" s="54" t="s">
        <v>7</v>
      </c>
      <c r="D197" s="52"/>
      <c r="E197" s="53"/>
      <c r="F197" s="54" t="s">
        <v>7</v>
      </c>
      <c r="G197" s="52"/>
      <c r="H197" s="53"/>
      <c r="I197" s="54" t="s">
        <v>7</v>
      </c>
      <c r="J197" s="52"/>
      <c r="K197" s="53"/>
      <c r="L197" s="54" t="s">
        <v>7</v>
      </c>
      <c r="M197" s="52"/>
      <c r="N197" s="53"/>
    </row>
    <row r="198" spans="2:15" ht="13.5" customHeight="1" x14ac:dyDescent="0.35">
      <c r="B198" s="9"/>
      <c r="C198" s="38" t="s">
        <v>125</v>
      </c>
      <c r="D198" s="44">
        <v>150</v>
      </c>
      <c r="E198" s="47">
        <v>18.75</v>
      </c>
      <c r="F198" s="26" t="s">
        <v>143</v>
      </c>
      <c r="G198" s="44">
        <v>200</v>
      </c>
      <c r="H198" s="49">
        <v>39</v>
      </c>
      <c r="I198" s="26" t="s">
        <v>24</v>
      </c>
      <c r="J198" s="44">
        <v>200</v>
      </c>
      <c r="K198" s="47">
        <v>12</v>
      </c>
      <c r="L198" s="26" t="s">
        <v>24</v>
      </c>
      <c r="M198" s="44">
        <v>200</v>
      </c>
      <c r="N198" s="47">
        <v>12</v>
      </c>
    </row>
    <row r="199" spans="2:15" ht="13.5" customHeight="1" x14ac:dyDescent="0.35">
      <c r="B199" s="9"/>
      <c r="C199" s="38" t="s">
        <v>141</v>
      </c>
      <c r="D199" s="44">
        <v>90</v>
      </c>
      <c r="E199" s="47">
        <v>47</v>
      </c>
      <c r="F199" s="26" t="s">
        <v>5</v>
      </c>
      <c r="G199" s="48">
        <v>30</v>
      </c>
      <c r="H199" s="49">
        <v>2</v>
      </c>
      <c r="I199" s="26" t="s">
        <v>40</v>
      </c>
      <c r="J199" s="44">
        <v>45</v>
      </c>
      <c r="K199" s="49">
        <v>21.25</v>
      </c>
      <c r="L199" s="26" t="s">
        <v>4</v>
      </c>
      <c r="M199" s="48">
        <v>100</v>
      </c>
      <c r="N199" s="49">
        <v>7</v>
      </c>
      <c r="O199" s="64"/>
    </row>
    <row r="200" spans="2:15" ht="12.65" customHeight="1" x14ac:dyDescent="0.35">
      <c r="B200" s="9"/>
      <c r="C200" s="60" t="s">
        <v>18</v>
      </c>
      <c r="D200" s="44">
        <v>150</v>
      </c>
      <c r="E200" s="47">
        <v>12</v>
      </c>
      <c r="F200" s="26" t="s">
        <v>38</v>
      </c>
      <c r="G200" s="44">
        <v>200</v>
      </c>
      <c r="H200" s="47">
        <v>3</v>
      </c>
      <c r="I200" s="26" t="s">
        <v>4</v>
      </c>
      <c r="J200" s="48">
        <v>150</v>
      </c>
      <c r="K200" s="49">
        <v>10</v>
      </c>
      <c r="L200" s="26" t="s">
        <v>5</v>
      </c>
      <c r="M200" s="48">
        <v>30</v>
      </c>
      <c r="N200" s="49">
        <v>1.4</v>
      </c>
    </row>
    <row r="201" spans="2:15" ht="12.65" customHeight="1" x14ac:dyDescent="0.35">
      <c r="B201" s="9"/>
      <c r="C201" s="26" t="s">
        <v>39</v>
      </c>
      <c r="D201" s="44">
        <v>50</v>
      </c>
      <c r="E201" s="47">
        <v>3.2</v>
      </c>
      <c r="F201" s="38"/>
      <c r="G201" s="44"/>
      <c r="H201" s="47"/>
      <c r="I201" s="26" t="s">
        <v>5</v>
      </c>
      <c r="J201" s="48">
        <v>30</v>
      </c>
      <c r="K201" s="49">
        <v>1.4</v>
      </c>
      <c r="L201" s="26" t="s">
        <v>38</v>
      </c>
      <c r="M201" s="44">
        <v>200</v>
      </c>
      <c r="N201" s="47">
        <v>2</v>
      </c>
    </row>
    <row r="202" spans="2:15" ht="12.65" customHeight="1" x14ac:dyDescent="0.35">
      <c r="B202" s="9"/>
      <c r="C202" s="38" t="s">
        <v>142</v>
      </c>
      <c r="D202" s="44">
        <v>200</v>
      </c>
      <c r="E202" s="47">
        <v>3.5</v>
      </c>
      <c r="F202" s="26"/>
      <c r="G202" s="48"/>
      <c r="H202" s="49"/>
      <c r="I202" s="38" t="s">
        <v>94</v>
      </c>
      <c r="J202" s="44">
        <v>200</v>
      </c>
      <c r="K202" s="47">
        <v>6</v>
      </c>
      <c r="L202" s="26"/>
      <c r="M202" s="44"/>
      <c r="N202" s="47"/>
    </row>
    <row r="203" spans="2:15" ht="13.5" customHeight="1" x14ac:dyDescent="0.35">
      <c r="B203" s="9"/>
      <c r="C203" s="26"/>
      <c r="D203" s="44"/>
      <c r="E203" s="47"/>
      <c r="F203" s="38"/>
      <c r="G203" s="44"/>
      <c r="H203" s="47"/>
      <c r="I203" s="26"/>
      <c r="J203" s="44"/>
      <c r="K203" s="47"/>
      <c r="L203" s="26"/>
      <c r="M203" s="44"/>
      <c r="N203" s="47"/>
    </row>
    <row r="204" spans="2:15" hidden="1" x14ac:dyDescent="0.35">
      <c r="B204" s="9"/>
      <c r="C204" s="11"/>
      <c r="D204" s="14"/>
      <c r="E204" s="15"/>
      <c r="F204" s="11"/>
      <c r="G204" s="14"/>
      <c r="H204" s="15"/>
      <c r="I204" s="22"/>
      <c r="J204" s="30"/>
      <c r="K204" s="24"/>
      <c r="L204" s="11"/>
      <c r="M204" s="14"/>
      <c r="N204" s="15"/>
    </row>
    <row r="205" spans="2:15" ht="13" customHeight="1" thickBot="1" x14ac:dyDescent="0.4">
      <c r="B205" s="9"/>
      <c r="C205" s="19" t="s">
        <v>6</v>
      </c>
      <c r="E205" s="9">
        <f>SUM(E198:E204)</f>
        <v>84.45</v>
      </c>
      <c r="F205" s="19" t="s">
        <v>6</v>
      </c>
      <c r="H205" s="9">
        <f>SUM(H198:H204)</f>
        <v>44</v>
      </c>
      <c r="I205" s="19" t="s">
        <v>6</v>
      </c>
      <c r="K205" s="9">
        <f>SUM(K198:K204)</f>
        <v>50.65</v>
      </c>
      <c r="L205" s="19" t="s">
        <v>6</v>
      </c>
      <c r="N205" s="9">
        <f>SUM(N198:N204)</f>
        <v>22.4</v>
      </c>
      <c r="O205">
        <f>H205+E205</f>
        <v>128.44999999999999</v>
      </c>
    </row>
    <row r="206" spans="2:15" ht="11.5" customHeight="1" thickBot="1" x14ac:dyDescent="0.4">
      <c r="B206" s="9"/>
      <c r="C206" s="54" t="s">
        <v>12</v>
      </c>
      <c r="D206" s="52"/>
      <c r="E206" s="53"/>
      <c r="F206" s="54" t="s">
        <v>12</v>
      </c>
      <c r="G206" s="52"/>
      <c r="H206" s="53"/>
      <c r="I206" s="54" t="s">
        <v>12</v>
      </c>
      <c r="J206" s="52"/>
      <c r="K206" s="53"/>
      <c r="L206" s="54" t="s">
        <v>12</v>
      </c>
      <c r="M206" s="52"/>
      <c r="N206" s="53"/>
    </row>
    <row r="207" spans="2:15" ht="13" customHeight="1" x14ac:dyDescent="0.35">
      <c r="B207" s="9"/>
      <c r="C207" s="38" t="s">
        <v>144</v>
      </c>
      <c r="D207" s="44">
        <v>150</v>
      </c>
      <c r="E207" s="47">
        <v>35</v>
      </c>
      <c r="F207" s="26" t="s">
        <v>150</v>
      </c>
      <c r="G207" s="44">
        <v>200</v>
      </c>
      <c r="H207" s="47">
        <v>17</v>
      </c>
      <c r="I207" s="55" t="s">
        <v>78</v>
      </c>
      <c r="J207" s="44">
        <v>200</v>
      </c>
      <c r="K207" s="47">
        <v>8.65</v>
      </c>
      <c r="L207" s="26" t="s">
        <v>45</v>
      </c>
      <c r="M207" s="44">
        <v>45</v>
      </c>
      <c r="N207" s="47">
        <v>18.399999999999999</v>
      </c>
    </row>
    <row r="208" spans="2:15" ht="13.5" customHeight="1" x14ac:dyDescent="0.35">
      <c r="B208" s="9"/>
      <c r="C208" s="56" t="s">
        <v>84</v>
      </c>
      <c r="D208" s="44">
        <v>150</v>
      </c>
      <c r="E208" s="47">
        <v>18.75</v>
      </c>
      <c r="F208" s="26" t="s">
        <v>5</v>
      </c>
      <c r="G208" s="44">
        <v>30</v>
      </c>
      <c r="H208" s="49">
        <v>2</v>
      </c>
      <c r="I208" s="26" t="s">
        <v>45</v>
      </c>
      <c r="J208" s="44">
        <v>90</v>
      </c>
      <c r="K208" s="47">
        <v>36.799999999999997</v>
      </c>
      <c r="L208" s="26" t="s">
        <v>4</v>
      </c>
      <c r="M208" s="44">
        <v>100</v>
      </c>
      <c r="N208" s="47">
        <v>7</v>
      </c>
    </row>
    <row r="209" spans="2:15" ht="13" customHeight="1" x14ac:dyDescent="0.35">
      <c r="B209" s="9"/>
      <c r="C209" s="26" t="s">
        <v>134</v>
      </c>
      <c r="D209" s="44">
        <v>17</v>
      </c>
      <c r="E209" s="47">
        <v>10.6</v>
      </c>
      <c r="F209" s="26" t="s">
        <v>36</v>
      </c>
      <c r="G209" s="44">
        <v>200</v>
      </c>
      <c r="H209" s="47">
        <v>2</v>
      </c>
      <c r="I209" s="26" t="s">
        <v>4</v>
      </c>
      <c r="J209" s="44">
        <v>100</v>
      </c>
      <c r="K209" s="47">
        <v>7</v>
      </c>
      <c r="L209" s="26" t="s">
        <v>36</v>
      </c>
      <c r="M209" s="44">
        <v>200</v>
      </c>
      <c r="N209" s="47">
        <v>1.5</v>
      </c>
    </row>
    <row r="210" spans="2:15" ht="12.65" customHeight="1" x14ac:dyDescent="0.35">
      <c r="B210" s="9"/>
      <c r="C210" s="26" t="s">
        <v>39</v>
      </c>
      <c r="D210" s="44">
        <v>20</v>
      </c>
      <c r="E210" s="47">
        <v>1.3</v>
      </c>
      <c r="F210" s="26"/>
      <c r="G210" s="44"/>
      <c r="H210" s="49"/>
      <c r="I210" s="55" t="s">
        <v>5</v>
      </c>
      <c r="J210" s="48">
        <v>60</v>
      </c>
      <c r="K210" s="49">
        <v>2.8</v>
      </c>
      <c r="L210" s="26" t="s">
        <v>5</v>
      </c>
      <c r="M210" s="48">
        <v>30</v>
      </c>
      <c r="N210" s="49">
        <v>1.4</v>
      </c>
    </row>
    <row r="211" spans="2:15" ht="13" customHeight="1" x14ac:dyDescent="0.35">
      <c r="B211" s="9"/>
      <c r="C211" s="38" t="s">
        <v>85</v>
      </c>
      <c r="D211" s="44">
        <v>20</v>
      </c>
      <c r="E211" s="47">
        <v>1.9</v>
      </c>
      <c r="F211" s="26"/>
      <c r="G211" s="44"/>
      <c r="H211" s="47"/>
      <c r="I211" s="26" t="s">
        <v>36</v>
      </c>
      <c r="J211" s="44">
        <v>200</v>
      </c>
      <c r="K211" s="47">
        <v>1.5</v>
      </c>
      <c r="L211" s="26"/>
      <c r="M211" s="44"/>
      <c r="N211" s="47"/>
    </row>
    <row r="212" spans="2:15" ht="11.25" customHeight="1" x14ac:dyDescent="0.35">
      <c r="B212" s="9"/>
      <c r="C212" s="26" t="s">
        <v>38</v>
      </c>
      <c r="D212" s="44">
        <v>200</v>
      </c>
      <c r="E212" s="49">
        <v>3</v>
      </c>
      <c r="F212" s="56"/>
      <c r="G212" s="44"/>
      <c r="H212" s="49"/>
      <c r="I212" s="26"/>
      <c r="J212" s="44"/>
      <c r="K212" s="47"/>
      <c r="L212" s="26"/>
      <c r="M212" s="44"/>
      <c r="N212" s="47"/>
    </row>
    <row r="213" spans="2:15" ht="2.25" customHeight="1" x14ac:dyDescent="0.35">
      <c r="B213" s="9"/>
      <c r="C213" s="25"/>
      <c r="D213" s="14"/>
      <c r="E213" s="24"/>
      <c r="F213" s="25"/>
      <c r="G213" s="14"/>
      <c r="H213" s="24"/>
      <c r="I213" s="12"/>
      <c r="J213" s="14"/>
      <c r="K213" s="24"/>
      <c r="L213" s="12"/>
      <c r="M213" s="14"/>
      <c r="N213" s="24"/>
    </row>
    <row r="214" spans="2:15" ht="0.65" hidden="1" customHeight="1" x14ac:dyDescent="0.35">
      <c r="C214" s="12"/>
      <c r="D214" s="14"/>
      <c r="E214" s="15"/>
      <c r="F214" s="12"/>
      <c r="G214" s="14"/>
      <c r="H214" s="15"/>
      <c r="I214" s="12"/>
      <c r="J214" s="14"/>
      <c r="K214" s="15"/>
      <c r="L214" s="12"/>
      <c r="M214" s="14"/>
      <c r="N214" s="15"/>
    </row>
    <row r="215" spans="2:15" ht="14.25" customHeight="1" thickBot="1" x14ac:dyDescent="0.4">
      <c r="B215" s="9"/>
      <c r="C215" s="20" t="s">
        <v>6</v>
      </c>
      <c r="D215" s="17"/>
      <c r="E215" s="18">
        <f>SUM(E207:E214)</f>
        <v>70.55</v>
      </c>
      <c r="F215" s="20" t="s">
        <v>6</v>
      </c>
      <c r="G215" s="17"/>
      <c r="H215" s="18">
        <f>SUM(H207:H214)</f>
        <v>21</v>
      </c>
      <c r="I215" s="20" t="s">
        <v>6</v>
      </c>
      <c r="J215" s="17"/>
      <c r="K215" s="18">
        <f>SUM(K207:K214)</f>
        <v>56.749999999999993</v>
      </c>
      <c r="L215" s="20" t="s">
        <v>6</v>
      </c>
      <c r="M215" s="17"/>
      <c r="N215" s="18">
        <f>SUM(N207:N214)</f>
        <v>28.299999999999997</v>
      </c>
      <c r="O215">
        <f>H215+E215</f>
        <v>91.55</v>
      </c>
    </row>
    <row r="216" spans="2:15" ht="19.149999999999999" hidden="1" customHeight="1" thickBot="1" x14ac:dyDescent="0.4">
      <c r="B216" s="1"/>
      <c r="C216" s="19"/>
      <c r="D216" s="1"/>
      <c r="E216" s="37"/>
      <c r="F216" s="19"/>
      <c r="G216" s="1"/>
      <c r="H216" s="37"/>
      <c r="I216" s="19"/>
      <c r="J216" s="1"/>
      <c r="K216" s="37"/>
      <c r="L216" s="19"/>
      <c r="M216" s="1"/>
      <c r="N216" s="37"/>
    </row>
    <row r="217" spans="2:15" ht="12" hidden="1" customHeight="1" thickBot="1" x14ac:dyDescent="0.4">
      <c r="B217" s="1"/>
      <c r="C217" s="19"/>
      <c r="E217" s="17"/>
      <c r="F217" s="19"/>
      <c r="H217" s="17"/>
      <c r="I217" s="19"/>
      <c r="K217" s="17"/>
      <c r="L217" s="19"/>
      <c r="N217" s="17"/>
    </row>
    <row r="218" spans="2:15" ht="15" thickBot="1" x14ac:dyDescent="0.4">
      <c r="B218" s="9"/>
      <c r="C218" s="54" t="s">
        <v>13</v>
      </c>
      <c r="D218" s="52"/>
      <c r="E218" s="53"/>
      <c r="F218" s="54" t="s">
        <v>13</v>
      </c>
      <c r="G218" s="52"/>
      <c r="H218" s="53"/>
      <c r="I218" s="54" t="s">
        <v>13</v>
      </c>
      <c r="J218" s="52"/>
      <c r="K218" s="53"/>
      <c r="L218" s="54" t="s">
        <v>13</v>
      </c>
      <c r="M218" s="52"/>
      <c r="N218" s="53"/>
    </row>
    <row r="219" spans="2:15" x14ac:dyDescent="0.35">
      <c r="B219" s="9"/>
      <c r="C219" s="38" t="s">
        <v>125</v>
      </c>
      <c r="D219" s="44">
        <v>150</v>
      </c>
      <c r="E219" s="47">
        <v>18.75</v>
      </c>
      <c r="F219" s="26"/>
      <c r="G219" s="44"/>
      <c r="H219" s="47"/>
      <c r="I219" s="26" t="s">
        <v>70</v>
      </c>
      <c r="J219" s="44">
        <v>200</v>
      </c>
      <c r="K219" s="47">
        <v>10</v>
      </c>
      <c r="L219" s="26" t="s">
        <v>96</v>
      </c>
      <c r="M219" s="44">
        <v>45</v>
      </c>
      <c r="N219" s="47">
        <v>17.350000000000001</v>
      </c>
    </row>
    <row r="220" spans="2:15" x14ac:dyDescent="0.35">
      <c r="B220" s="9"/>
      <c r="C220" s="26" t="s">
        <v>156</v>
      </c>
      <c r="D220" s="44">
        <v>90</v>
      </c>
      <c r="E220" s="47">
        <v>28</v>
      </c>
      <c r="F220" s="26" t="s">
        <v>4</v>
      </c>
      <c r="G220" s="44">
        <v>100</v>
      </c>
      <c r="H220" s="47">
        <v>4</v>
      </c>
      <c r="I220" s="26" t="s">
        <v>96</v>
      </c>
      <c r="J220" s="44">
        <v>45</v>
      </c>
      <c r="K220" s="47">
        <v>17.350000000000001</v>
      </c>
      <c r="L220" s="26" t="s">
        <v>18</v>
      </c>
      <c r="M220" s="44">
        <v>100</v>
      </c>
      <c r="N220" s="47">
        <v>6.2</v>
      </c>
    </row>
    <row r="221" spans="2:15" x14ac:dyDescent="0.35">
      <c r="B221" s="9"/>
      <c r="C221" s="26" t="s">
        <v>69</v>
      </c>
      <c r="D221" s="44">
        <v>150</v>
      </c>
      <c r="E221" s="47">
        <v>7</v>
      </c>
      <c r="F221" s="26" t="s">
        <v>5</v>
      </c>
      <c r="G221" s="48">
        <v>30</v>
      </c>
      <c r="H221" s="49">
        <v>2</v>
      </c>
      <c r="I221" s="26" t="s">
        <v>18</v>
      </c>
      <c r="J221" s="44">
        <v>150</v>
      </c>
      <c r="K221" s="47">
        <v>9.5</v>
      </c>
      <c r="L221" s="26" t="s">
        <v>39</v>
      </c>
      <c r="M221" s="44">
        <v>30</v>
      </c>
      <c r="N221" s="47">
        <v>1.4</v>
      </c>
    </row>
    <row r="222" spans="2:15" x14ac:dyDescent="0.35">
      <c r="B222" s="9"/>
      <c r="C222" s="26" t="s">
        <v>39</v>
      </c>
      <c r="D222" s="44">
        <v>50</v>
      </c>
      <c r="E222" s="47">
        <v>3.2</v>
      </c>
      <c r="F222" s="26" t="s">
        <v>36</v>
      </c>
      <c r="G222" s="44">
        <v>200</v>
      </c>
      <c r="H222" s="47">
        <v>2</v>
      </c>
      <c r="I222" s="26" t="s">
        <v>39</v>
      </c>
      <c r="J222" s="44">
        <v>60</v>
      </c>
      <c r="K222" s="47">
        <v>2.8</v>
      </c>
      <c r="L222" s="26" t="s">
        <v>36</v>
      </c>
      <c r="M222" s="44">
        <v>200</v>
      </c>
      <c r="N222" s="47">
        <v>1.5</v>
      </c>
    </row>
    <row r="223" spans="2:15" x14ac:dyDescent="0.35">
      <c r="B223" s="9"/>
      <c r="C223" s="38" t="s">
        <v>17</v>
      </c>
      <c r="D223" s="44">
        <v>200</v>
      </c>
      <c r="E223" s="47">
        <v>3.5</v>
      </c>
      <c r="F223" s="26"/>
      <c r="G223" s="48"/>
      <c r="H223" s="49"/>
      <c r="I223" s="38" t="s">
        <v>17</v>
      </c>
      <c r="J223" s="44">
        <v>200</v>
      </c>
      <c r="K223" s="47">
        <v>6</v>
      </c>
      <c r="L223" s="26"/>
      <c r="M223" s="44"/>
      <c r="N223" s="47"/>
    </row>
    <row r="224" spans="2:15" x14ac:dyDescent="0.35">
      <c r="B224" s="9"/>
      <c r="C224" s="38"/>
      <c r="D224" s="44"/>
      <c r="E224" s="47"/>
      <c r="F224" s="38"/>
      <c r="G224" s="44"/>
      <c r="H224" s="47"/>
      <c r="I224" s="46"/>
      <c r="J224" s="44"/>
      <c r="K224" s="47"/>
      <c r="L224" s="46"/>
      <c r="M224" s="44"/>
      <c r="N224" s="47"/>
    </row>
    <row r="225" spans="2:15" ht="15" thickBot="1" x14ac:dyDescent="0.4">
      <c r="B225" s="9"/>
      <c r="C225" s="19" t="s">
        <v>6</v>
      </c>
      <c r="E225" s="9">
        <f>SUM(E219:E224)</f>
        <v>60.45</v>
      </c>
      <c r="F225" s="19" t="s">
        <v>6</v>
      </c>
      <c r="H225" s="9">
        <f>SUM(H219:H224)</f>
        <v>8</v>
      </c>
      <c r="I225" s="19" t="s">
        <v>6</v>
      </c>
      <c r="K225" s="9">
        <f>SUM(K219:K224)</f>
        <v>45.65</v>
      </c>
      <c r="L225" s="19" t="s">
        <v>6</v>
      </c>
      <c r="N225" s="9">
        <f>SUM(N219:N224)</f>
        <v>26.45</v>
      </c>
      <c r="O225">
        <f>H225+E225</f>
        <v>68.45</v>
      </c>
    </row>
    <row r="226" spans="2:15" ht="15" thickBot="1" x14ac:dyDescent="0.4">
      <c r="C226" s="51" t="s">
        <v>14</v>
      </c>
      <c r="D226" s="52"/>
      <c r="E226" s="53"/>
      <c r="F226" s="51" t="s">
        <v>14</v>
      </c>
      <c r="G226" s="52"/>
      <c r="H226" s="53"/>
      <c r="I226" s="51" t="s">
        <v>14</v>
      </c>
      <c r="J226" s="52"/>
      <c r="K226" s="53"/>
      <c r="L226" s="51" t="s">
        <v>14</v>
      </c>
      <c r="M226" s="52"/>
      <c r="N226" s="53"/>
    </row>
    <row r="227" spans="2:15" x14ac:dyDescent="0.35">
      <c r="B227" s="9"/>
      <c r="C227" s="26" t="s">
        <v>145</v>
      </c>
      <c r="D227" s="44">
        <v>60</v>
      </c>
      <c r="E227" s="45">
        <v>14</v>
      </c>
      <c r="F227" s="46" t="s">
        <v>154</v>
      </c>
      <c r="G227" s="44">
        <v>200</v>
      </c>
      <c r="H227" s="47">
        <v>14</v>
      </c>
      <c r="I227" s="46" t="s">
        <v>20</v>
      </c>
      <c r="J227" s="44">
        <v>200</v>
      </c>
      <c r="K227" s="47">
        <v>10</v>
      </c>
      <c r="L227" s="26" t="s">
        <v>79</v>
      </c>
      <c r="M227" s="44">
        <v>45</v>
      </c>
      <c r="N227" s="47">
        <v>17.7</v>
      </c>
    </row>
    <row r="228" spans="2:15" x14ac:dyDescent="0.35">
      <c r="B228" s="9"/>
      <c r="C228" s="26" t="s">
        <v>143</v>
      </c>
      <c r="D228" s="44">
        <v>210</v>
      </c>
      <c r="E228" s="47">
        <v>39</v>
      </c>
      <c r="F228" s="26" t="s">
        <v>5</v>
      </c>
      <c r="G228" s="44">
        <v>30</v>
      </c>
      <c r="H228" s="49">
        <v>2</v>
      </c>
      <c r="I228" s="26" t="s">
        <v>79</v>
      </c>
      <c r="J228" s="44">
        <v>45</v>
      </c>
      <c r="K228" s="47">
        <v>17.7</v>
      </c>
      <c r="L228" s="26" t="s">
        <v>74</v>
      </c>
      <c r="M228" s="44" t="s">
        <v>80</v>
      </c>
      <c r="N228" s="47">
        <v>12</v>
      </c>
    </row>
    <row r="229" spans="2:15" x14ac:dyDescent="0.35">
      <c r="B229" s="9"/>
      <c r="C229" s="26" t="s">
        <v>39</v>
      </c>
      <c r="D229" s="44">
        <v>50</v>
      </c>
      <c r="E229" s="47">
        <v>3.2</v>
      </c>
      <c r="F229" s="26" t="s">
        <v>36</v>
      </c>
      <c r="G229" s="44">
        <v>200</v>
      </c>
      <c r="H229" s="47">
        <v>2</v>
      </c>
      <c r="I229" s="26" t="s">
        <v>74</v>
      </c>
      <c r="J229" s="44" t="s">
        <v>80</v>
      </c>
      <c r="K229" s="47">
        <v>12</v>
      </c>
      <c r="L229" s="26" t="s">
        <v>5</v>
      </c>
      <c r="M229" s="48">
        <v>30</v>
      </c>
      <c r="N229" s="49">
        <v>1.4</v>
      </c>
    </row>
    <row r="230" spans="2:15" x14ac:dyDescent="0.35">
      <c r="B230" s="9"/>
      <c r="C230" s="26" t="s">
        <v>44</v>
      </c>
      <c r="D230" s="44">
        <v>200</v>
      </c>
      <c r="E230" s="47">
        <v>10</v>
      </c>
      <c r="F230" s="26"/>
      <c r="G230" s="44"/>
      <c r="H230" s="47"/>
      <c r="I230" s="26" t="s">
        <v>5</v>
      </c>
      <c r="J230" s="48">
        <v>30</v>
      </c>
      <c r="K230" s="49">
        <v>1.4</v>
      </c>
      <c r="L230" s="26" t="s">
        <v>36</v>
      </c>
      <c r="M230" s="44">
        <v>200</v>
      </c>
      <c r="N230" s="47">
        <v>1.5</v>
      </c>
    </row>
    <row r="231" spans="2:15" x14ac:dyDescent="0.35">
      <c r="B231" s="9"/>
      <c r="C231" s="26"/>
      <c r="D231" s="44"/>
      <c r="F231" s="26"/>
      <c r="G231" s="48"/>
      <c r="H231" s="49"/>
      <c r="I231" s="26" t="s">
        <v>42</v>
      </c>
      <c r="J231" s="44">
        <v>200</v>
      </c>
      <c r="K231" s="49">
        <v>5.5</v>
      </c>
      <c r="L231" s="46"/>
      <c r="M231" s="44"/>
      <c r="N231" s="47"/>
    </row>
    <row r="232" spans="2:15" x14ac:dyDescent="0.35">
      <c r="B232" s="9"/>
      <c r="C232" s="26"/>
      <c r="D232" s="44"/>
      <c r="E232" s="49"/>
      <c r="F232" s="26"/>
      <c r="G232" s="44"/>
      <c r="H232" s="49"/>
      <c r="I232" s="46"/>
      <c r="J232" s="44"/>
      <c r="K232" s="47"/>
      <c r="L232" s="46"/>
      <c r="M232" s="44"/>
      <c r="N232" s="47"/>
    </row>
    <row r="233" spans="2:15" ht="15" thickBot="1" x14ac:dyDescent="0.4">
      <c r="B233" s="9"/>
      <c r="C233" s="19" t="s">
        <v>6</v>
      </c>
      <c r="E233" s="9">
        <f>SUM(E227:E232)</f>
        <v>66.2</v>
      </c>
      <c r="F233" s="19" t="s">
        <v>6</v>
      </c>
      <c r="H233" s="9">
        <f>SUM(H227:H232)</f>
        <v>18</v>
      </c>
      <c r="I233" s="19" t="s">
        <v>6</v>
      </c>
      <c r="K233" s="9">
        <f>SUM(K227:K232)</f>
        <v>46.6</v>
      </c>
      <c r="L233" s="19" t="s">
        <v>6</v>
      </c>
      <c r="N233" s="9">
        <f>SUM(N227:N232)</f>
        <v>32.599999999999994</v>
      </c>
      <c r="O233">
        <f>H233+E233</f>
        <v>84.2</v>
      </c>
    </row>
    <row r="234" spans="2:15" ht="15" thickBot="1" x14ac:dyDescent="0.4">
      <c r="C234" s="51" t="s">
        <v>16</v>
      </c>
      <c r="D234" s="52"/>
      <c r="E234" s="53"/>
      <c r="F234" s="51" t="s">
        <v>16</v>
      </c>
      <c r="G234" s="52"/>
      <c r="H234" s="53"/>
      <c r="I234" s="51" t="s">
        <v>16</v>
      </c>
      <c r="J234" s="52"/>
      <c r="K234" s="53"/>
      <c r="L234" s="51" t="s">
        <v>16</v>
      </c>
      <c r="M234" s="52"/>
      <c r="N234" s="53"/>
    </row>
    <row r="235" spans="2:15" x14ac:dyDescent="0.35">
      <c r="B235" s="9"/>
      <c r="C235" s="56" t="s">
        <v>84</v>
      </c>
      <c r="D235" s="44">
        <v>150</v>
      </c>
      <c r="E235" s="47">
        <v>18.75</v>
      </c>
      <c r="F235" s="55" t="s">
        <v>135</v>
      </c>
      <c r="G235" s="44">
        <v>200</v>
      </c>
      <c r="H235" s="47">
        <v>16</v>
      </c>
      <c r="I235" s="26" t="s">
        <v>23</v>
      </c>
      <c r="J235" s="44">
        <v>200</v>
      </c>
      <c r="K235" s="47">
        <v>13</v>
      </c>
      <c r="L235" s="26" t="s">
        <v>47</v>
      </c>
      <c r="M235" s="44">
        <v>45</v>
      </c>
      <c r="N235" s="49">
        <v>21.25</v>
      </c>
    </row>
    <row r="236" spans="2:15" x14ac:dyDescent="0.35">
      <c r="B236" s="9"/>
      <c r="C236" s="26" t="s">
        <v>93</v>
      </c>
      <c r="D236" s="44">
        <v>150</v>
      </c>
      <c r="E236" s="47">
        <v>39</v>
      </c>
      <c r="F236" s="46" t="s">
        <v>5</v>
      </c>
      <c r="G236" s="44">
        <v>30</v>
      </c>
      <c r="H236" s="49">
        <v>2</v>
      </c>
      <c r="I236" s="26" t="s">
        <v>47</v>
      </c>
      <c r="J236" s="44">
        <v>45</v>
      </c>
      <c r="K236" s="49">
        <v>21.25</v>
      </c>
      <c r="L236" s="26" t="s">
        <v>11</v>
      </c>
      <c r="M236" s="48">
        <v>100</v>
      </c>
      <c r="N236" s="49">
        <v>4.5</v>
      </c>
    </row>
    <row r="237" spans="2:15" x14ac:dyDescent="0.35">
      <c r="B237" s="9"/>
      <c r="C237" s="26" t="s">
        <v>85</v>
      </c>
      <c r="D237" s="44">
        <v>30</v>
      </c>
      <c r="E237" s="47">
        <v>2.9</v>
      </c>
      <c r="F237" s="46" t="s">
        <v>36</v>
      </c>
      <c r="G237" s="44">
        <v>200</v>
      </c>
      <c r="H237" s="47">
        <v>2</v>
      </c>
      <c r="I237" s="26" t="s">
        <v>11</v>
      </c>
      <c r="J237" s="48">
        <v>150</v>
      </c>
      <c r="K237" s="49">
        <v>6.5</v>
      </c>
      <c r="L237" s="26" t="s">
        <v>5</v>
      </c>
      <c r="M237" s="48">
        <v>30</v>
      </c>
      <c r="N237" s="49">
        <v>1.4</v>
      </c>
    </row>
    <row r="238" spans="2:15" x14ac:dyDescent="0.35">
      <c r="B238" s="9"/>
      <c r="C238" s="26" t="s">
        <v>83</v>
      </c>
      <c r="D238" s="44">
        <v>200</v>
      </c>
      <c r="E238" s="47">
        <v>9</v>
      </c>
      <c r="F238" s="62"/>
      <c r="H238" s="9"/>
      <c r="I238" s="26" t="s">
        <v>5</v>
      </c>
      <c r="J238" s="48">
        <v>30</v>
      </c>
      <c r="K238" s="49">
        <v>1.4</v>
      </c>
      <c r="L238" s="26" t="s">
        <v>103</v>
      </c>
      <c r="M238" s="44">
        <v>200</v>
      </c>
      <c r="N238" s="47">
        <v>2</v>
      </c>
    </row>
    <row r="239" spans="2:15" ht="13.15" customHeight="1" x14ac:dyDescent="0.35">
      <c r="B239" s="9"/>
      <c r="C239" s="26"/>
      <c r="D239" s="48"/>
      <c r="E239" s="49"/>
      <c r="F239" s="26"/>
      <c r="G239" s="48"/>
      <c r="H239" s="49"/>
      <c r="I239" s="26" t="s">
        <v>54</v>
      </c>
      <c r="J239" s="44">
        <v>200</v>
      </c>
      <c r="K239" s="47">
        <v>6</v>
      </c>
      <c r="L239" s="46"/>
      <c r="M239" s="44"/>
      <c r="N239" s="47"/>
    </row>
    <row r="240" spans="2:15" hidden="1" x14ac:dyDescent="0.35">
      <c r="B240" s="1"/>
      <c r="C240" s="26"/>
      <c r="D240" s="48"/>
      <c r="E240" s="49"/>
      <c r="F240" s="26"/>
      <c r="G240" s="48"/>
      <c r="H240" s="49"/>
      <c r="I240" s="26"/>
      <c r="J240" s="44"/>
      <c r="K240" s="47"/>
      <c r="L240" s="46"/>
      <c r="M240" s="44"/>
      <c r="N240" s="47"/>
    </row>
    <row r="241" spans="3:15" hidden="1" x14ac:dyDescent="0.35">
      <c r="C241" s="26"/>
      <c r="D241" s="44"/>
      <c r="E241" s="47"/>
      <c r="F241" s="26"/>
      <c r="G241" s="44"/>
      <c r="H241" s="47"/>
      <c r="I241" s="26"/>
      <c r="J241" s="44"/>
      <c r="K241" s="47"/>
      <c r="L241" s="61"/>
      <c r="M241" s="48"/>
      <c r="N241" s="49"/>
    </row>
    <row r="242" spans="3:15" ht="15" thickBot="1" x14ac:dyDescent="0.4">
      <c r="C242" s="20" t="s">
        <v>6</v>
      </c>
      <c r="D242" s="17"/>
      <c r="E242" s="18">
        <f>SUM(E235:E241)</f>
        <v>69.650000000000006</v>
      </c>
      <c r="F242" s="20" t="s">
        <v>6</v>
      </c>
      <c r="G242" s="17"/>
      <c r="H242" s="18">
        <f>SUM(H235:H241)</f>
        <v>20</v>
      </c>
      <c r="I242" s="20" t="s">
        <v>6</v>
      </c>
      <c r="J242" s="17"/>
      <c r="K242" s="18">
        <f>SUM(K235:K241)</f>
        <v>48.15</v>
      </c>
      <c r="L242" s="20" t="s">
        <v>6</v>
      </c>
      <c r="M242" s="17"/>
      <c r="N242" s="18">
        <f>SUM(N235:N241)</f>
        <v>29.15</v>
      </c>
      <c r="O242">
        <f>H242+E242</f>
        <v>89.65</v>
      </c>
    </row>
    <row r="243" spans="3:15" x14ac:dyDescent="0.35">
      <c r="E243" s="39">
        <f>(E242+E233+E225+E215+E205+E196+E185+E168+E159+E149+E123+E137+E114+E105+E93+E176+E82+E73+E63+E54+E42+E31+E21+E12)/24</f>
        <v>79.552083333333343</v>
      </c>
      <c r="H243">
        <f>(H242+H233+H225+H215+H205+H196+H185+H168+H159+H149+H123+H137+H114+H105+H93+H176+H82+H73+H63+H54+H42+H31+H21+H12)/24</f>
        <v>20.645833333333332</v>
      </c>
      <c r="K243">
        <f>SUM(K242,K233,K225,K215,K205,K196,K185,K176,K168,K159,K149,K137,K123,K114,K105,K93,K82,K73,K63,K54,K42,K31,K21,K12)/24</f>
        <v>49.189166666666665</v>
      </c>
      <c r="N243">
        <f>SUM(N242,N233,N225,N215,N205,N196,N185,N176,N168,N159,N149,N149,N137,M243,N123,N114,N105,N93,N82,N73,N63,N54,N42,N31,N21,N12)/24</f>
        <v>30.097916666666659</v>
      </c>
      <c r="O243" s="67">
        <f>SUM(O242,O233,O225,O215,O205,O196,O185,O176,O168,O159,O149,O137,O123,O114,O105,O93,O82,O73,O63,O54,O42,O31,O21,O12)/24</f>
        <v>100.19791666666667</v>
      </c>
    </row>
    <row r="1089" spans="1:1" x14ac:dyDescent="0.35">
      <c r="A1089" t="s">
        <v>48</v>
      </c>
    </row>
    <row r="1403" spans="1:1" x14ac:dyDescent="0.35">
      <c r="A1403" t="s">
        <v>49</v>
      </c>
    </row>
  </sheetData>
  <pageMargins left="0.23622047244094491" right="0.23622047244094491" top="0.74803149606299213" bottom="0.74803149606299213" header="0.31496062992125984" footer="0.31496062992125984"/>
  <pageSetup paperSize="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2023-10-06T09:28:25Z</dcterms:modified>
</cp:coreProperties>
</file>